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lsa\Documents\Carnaval SAS\Administrativa\Procesos 2024\Invitaciones\"/>
    </mc:Choice>
  </mc:AlternateContent>
  <bookViews>
    <workbookView xWindow="0" yWindow="0" windowWidth="28800" windowHeight="11835"/>
  </bookViews>
  <sheets>
    <sheet name="DETALLE" sheetId="2" r:id="rId1"/>
    <sheet name="VIA 40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I16" i="2"/>
  <c r="K15" i="2"/>
  <c r="I15" i="2"/>
  <c r="K14" i="2"/>
  <c r="I14" i="2"/>
  <c r="K13" i="2"/>
  <c r="I13" i="2"/>
  <c r="K12" i="2"/>
  <c r="I12" i="2"/>
  <c r="K11" i="2"/>
  <c r="I11" i="2"/>
  <c r="K10" i="2"/>
  <c r="I10" i="2"/>
  <c r="K9" i="2"/>
  <c r="I9" i="2"/>
  <c r="G52" i="1"/>
  <c r="F52" i="1"/>
  <c r="K18" i="2" l="1"/>
  <c r="I18" i="2"/>
  <c r="I19" i="2" l="1"/>
  <c r="I20" i="2" s="1"/>
</calcChain>
</file>

<file path=xl/sharedStrings.xml><?xml version="1.0" encoding="utf-8"?>
<sst xmlns="http://schemas.openxmlformats.org/spreadsheetml/2006/main" count="110" uniqueCount="84">
  <si>
    <t>PALCOS 2024</t>
  </si>
  <si>
    <t>No</t>
  </si>
  <si>
    <t>TIPO</t>
  </si>
  <si>
    <t>UBICACIÓN, VIA 40 ENTRE:</t>
  </si>
  <si>
    <t>AFORO</t>
  </si>
  <si>
    <t>NOMBRE</t>
  </si>
  <si>
    <t>TRIPLE</t>
  </si>
  <si>
    <t>CALLE 80 -CALLE 79B</t>
  </si>
  <si>
    <t>GARABATO</t>
  </si>
  <si>
    <t>SENCILLO</t>
  </si>
  <si>
    <t>MONO CUCO GUAYABERO</t>
  </si>
  <si>
    <t>DOBLE</t>
  </si>
  <si>
    <t>CUMBIA</t>
  </si>
  <si>
    <t>CALLE 79B-CALLE 79</t>
  </si>
  <si>
    <t>TRONCO DE PALCO</t>
  </si>
  <si>
    <t>AGUILA</t>
  </si>
  <si>
    <t>TP</t>
  </si>
  <si>
    <t>TARIMA</t>
  </si>
  <si>
    <t>ZONA DE PRENSA</t>
  </si>
  <si>
    <t>CALLE 79 - CALLE 77A - ZONA BATALLON ANTONIO NARIÑO</t>
  </si>
  <si>
    <t>REY MOMO (NUMERADO)</t>
  </si>
  <si>
    <t>REINA DEL CARNAVAL (NUMERADO)</t>
  </si>
  <si>
    <t>PATRIMONIO (NUMERADO)</t>
  </si>
  <si>
    <t>T1</t>
  </si>
  <si>
    <t>PLATAFORMA ALCALDIA</t>
  </si>
  <si>
    <t>T2</t>
  </si>
  <si>
    <t>SENCILLA</t>
  </si>
  <si>
    <t>PLATAFORMA PROMIGAS</t>
  </si>
  <si>
    <t>T3</t>
  </si>
  <si>
    <t>PLATAFORMA TEBSA</t>
  </si>
  <si>
    <t>T4</t>
  </si>
  <si>
    <t>PLATAFORMA ARGOS</t>
  </si>
  <si>
    <t>T5</t>
  </si>
  <si>
    <t>CALLE 77A - CALLE 77</t>
  </si>
  <si>
    <t>PLATAFORMA MERCO</t>
  </si>
  <si>
    <t>SOMBRERO VUELTIAO</t>
  </si>
  <si>
    <t>CALLE 77 HASTA 76</t>
  </si>
  <si>
    <t>PRENDE LA VELA</t>
  </si>
  <si>
    <t>FANFARRIA</t>
  </si>
  <si>
    <t>PALOTEO</t>
  </si>
  <si>
    <t>CALLE 75 A 72B</t>
  </si>
  <si>
    <t>ETERNO CARNAVAL</t>
  </si>
  <si>
    <t xml:space="preserve">CONGO </t>
  </si>
  <si>
    <t>FAROTAS (NUMERADO)</t>
  </si>
  <si>
    <t>PUYA LOCA</t>
  </si>
  <si>
    <t>NEGRA PULOY</t>
  </si>
  <si>
    <t>SEXTUPLE</t>
  </si>
  <si>
    <t>ARLEQUIN</t>
  </si>
  <si>
    <t>T6</t>
  </si>
  <si>
    <t>CALLE 66 A 58</t>
  </si>
  <si>
    <t>PLATAFORMA GLENFIDDICH</t>
  </si>
  <si>
    <t>POSTOBON</t>
  </si>
  <si>
    <t xml:space="preserve">RESUMEN </t>
  </si>
  <si>
    <t>PALCOS</t>
  </si>
  <si>
    <t>TARIMAS</t>
  </si>
  <si>
    <t xml:space="preserve">SEG INDUSTRIAL </t>
  </si>
  <si>
    <t>EXTINTOR</t>
  </si>
  <si>
    <t>CAMILLA</t>
  </si>
  <si>
    <t xml:space="preserve">ALQUILER DE EQUIPOS DE SEGURIDAD INDUSTRIAL </t>
  </si>
  <si>
    <t>EXTINTORES</t>
  </si>
  <si>
    <t>Fecha entrega</t>
  </si>
  <si>
    <t>Direccion</t>
  </si>
  <si>
    <t xml:space="preserve">Area </t>
  </si>
  <si>
    <t>Camilla rigida para primeros auxilios</t>
  </si>
  <si>
    <t>Extintor satelital</t>
  </si>
  <si>
    <t>Extintor polvo quimico multirproposito de 20 lbs ABC</t>
  </si>
  <si>
    <t>fecha devolucion</t>
  </si>
  <si>
    <t>Vr Unitario</t>
  </si>
  <si>
    <t xml:space="preserve">Vr Total </t>
  </si>
  <si>
    <t>Bodega Steckerl</t>
  </si>
  <si>
    <t xml:space="preserve">Bodega Carrozas </t>
  </si>
  <si>
    <t xml:space="preserve">Atrio Catedral </t>
  </si>
  <si>
    <t xml:space="preserve">Palco Guacherna </t>
  </si>
  <si>
    <t xml:space="preserve">Plaza paz Frente a Atrio </t>
  </si>
  <si>
    <t xml:space="preserve">Tarima VIP Guacherna </t>
  </si>
  <si>
    <t>Via 40</t>
  </si>
  <si>
    <t xml:space="preserve">Palcos  Via 40 * 3 dias </t>
  </si>
  <si>
    <t xml:space="preserve">Tarima vip  </t>
  </si>
  <si>
    <t xml:space="preserve">zona de prensa </t>
  </si>
  <si>
    <t xml:space="preserve">señalizacion, instalacion y soportes </t>
  </si>
  <si>
    <t>transporte, montaje y desmontaje</t>
  </si>
  <si>
    <t xml:space="preserve">SUBTOTAL </t>
  </si>
  <si>
    <t>IVA</t>
  </si>
  <si>
    <t xml:space="preserve">GRAN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</si>
</sst>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70C0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FD965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93">
    <xf numFmtId="0" fontId="0" fillId="0" borderId="0" xfId="0"/>
    <xf numFmtId="0" fontId="5" fillId="4" borderId="0" xfId="0" applyFont="1" applyFill="1"/>
    <xf numFmtId="0" fontId="4" fillId="5" borderId="4" xfId="0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center" vertical="center" wrapText="1"/>
    </xf>
    <xf numFmtId="164" fontId="4" fillId="5" borderId="4" xfId="1" applyNumberFormat="1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64" fontId="5" fillId="6" borderId="8" xfId="1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3" fontId="5" fillId="7" borderId="7" xfId="0" applyNumberFormat="1" applyFont="1" applyFill="1" applyBorder="1" applyAlignment="1">
      <alignment horizontal="center" vertical="center" wrapText="1"/>
    </xf>
    <xf numFmtId="3" fontId="5" fillId="7" borderId="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3" fontId="6" fillId="4" borderId="4" xfId="2" applyNumberFormat="1" applyFont="1" applyFill="1" applyBorder="1" applyAlignment="1">
      <alignment horizontal="center" vertical="center" wrapText="1"/>
    </xf>
    <xf numFmtId="3" fontId="6" fillId="4" borderId="10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3" fontId="5" fillId="8" borderId="7" xfId="0" applyNumberFormat="1" applyFont="1" applyFill="1" applyBorder="1" applyAlignment="1">
      <alignment horizontal="center" vertical="center" wrapText="1"/>
    </xf>
    <xf numFmtId="3" fontId="5" fillId="8" borderId="8" xfId="0" applyNumberFormat="1" applyFont="1" applyFill="1" applyBorder="1" applyAlignment="1">
      <alignment horizontal="center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3" fontId="5" fillId="10" borderId="13" xfId="0" applyNumberFormat="1" applyFont="1" applyFill="1" applyBorder="1" applyAlignment="1">
      <alignment horizontal="center" vertical="center" wrapText="1"/>
    </xf>
    <xf numFmtId="3" fontId="5" fillId="10" borderId="16" xfId="0" applyNumberFormat="1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3" fontId="5" fillId="10" borderId="4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164" fontId="5" fillId="4" borderId="0" xfId="1" applyNumberFormat="1" applyFont="1" applyFill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/>
    <xf numFmtId="164" fontId="5" fillId="4" borderId="4" xfId="1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/>
    </xf>
    <xf numFmtId="14" fontId="5" fillId="4" borderId="4" xfId="0" applyNumberFormat="1" applyFont="1" applyFill="1" applyBorder="1"/>
    <xf numFmtId="164" fontId="5" fillId="4" borderId="0" xfId="0" applyNumberFormat="1" applyFont="1" applyFill="1"/>
    <xf numFmtId="164" fontId="5" fillId="4" borderId="0" xfId="1" applyNumberFormat="1" applyFont="1" applyFill="1"/>
    <xf numFmtId="14" fontId="5" fillId="4" borderId="4" xfId="0" applyNumberFormat="1" applyFont="1" applyFill="1" applyBorder="1" applyAlignment="1">
      <alignment horizontal="center" vertical="center"/>
    </xf>
    <xf numFmtId="14" fontId="5" fillId="4" borderId="10" xfId="0" applyNumberFormat="1" applyFont="1" applyFill="1" applyBorder="1" applyAlignment="1">
      <alignment horizontal="center" vertical="center"/>
    </xf>
    <xf numFmtId="14" fontId="5" fillId="4" borderId="15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14" fontId="5" fillId="4" borderId="17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6" fillId="4" borderId="4" xfId="3" applyFont="1" applyFill="1" applyBorder="1" applyAlignment="1">
      <alignment horizontal="center" vertical="center" wrapText="1"/>
    </xf>
    <xf numFmtId="3" fontId="6" fillId="4" borderId="10" xfId="2" applyNumberFormat="1" applyFont="1" applyFill="1" applyBorder="1" applyAlignment="1">
      <alignment horizontal="center" vertical="center" wrapText="1"/>
    </xf>
    <xf numFmtId="3" fontId="6" fillId="4" borderId="17" xfId="2" applyNumberFormat="1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7" xfId="2" applyFont="1" applyFill="1" applyBorder="1" applyAlignment="1">
      <alignment horizontal="center" vertical="center" wrapText="1"/>
    </xf>
    <xf numFmtId="164" fontId="5" fillId="6" borderId="8" xfId="1" applyNumberFormat="1" applyFont="1" applyFill="1" applyBorder="1" applyAlignment="1">
      <alignment horizontal="center" vertical="center" wrapText="1"/>
    </xf>
    <xf numFmtId="164" fontId="6" fillId="4" borderId="5" xfId="1" applyNumberFormat="1" applyFont="1" applyFill="1" applyBorder="1" applyAlignment="1">
      <alignment horizontal="center"/>
    </xf>
    <xf numFmtId="3" fontId="5" fillId="10" borderId="4" xfId="0" applyNumberFormat="1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164" fontId="5" fillId="10" borderId="10" xfId="1" applyNumberFormat="1" applyFont="1" applyFill="1" applyBorder="1" applyAlignment="1">
      <alignment horizontal="center" vertical="center" wrapText="1"/>
    </xf>
    <xf numFmtId="164" fontId="5" fillId="10" borderId="15" xfId="1" applyNumberFormat="1" applyFont="1" applyFill="1" applyBorder="1" applyAlignment="1">
      <alignment horizontal="center" vertical="center" wrapText="1"/>
    </xf>
    <xf numFmtId="164" fontId="5" fillId="10" borderId="17" xfId="1" applyNumberFormat="1" applyFont="1" applyFill="1" applyBorder="1" applyAlignment="1">
      <alignment horizontal="center" vertical="center" wrapText="1"/>
    </xf>
    <xf numFmtId="3" fontId="5" fillId="9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/>
    <xf numFmtId="0" fontId="5" fillId="9" borderId="6" xfId="0" applyFont="1" applyFill="1" applyBorder="1" applyAlignment="1">
      <alignment horizontal="center" vertical="center" wrapText="1"/>
    </xf>
    <xf numFmtId="0" fontId="6" fillId="4" borderId="5" xfId="0" applyFont="1" applyFill="1" applyBorder="1"/>
    <xf numFmtId="0" fontId="5" fillId="9" borderId="8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164" fontId="5" fillId="9" borderId="8" xfId="1" applyNumberFormat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>
      <alignment horizontal="center"/>
    </xf>
    <xf numFmtId="3" fontId="5" fillId="8" borderId="8" xfId="0" applyNumberFormat="1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3" fontId="5" fillId="6" borderId="8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3" fontId="5" fillId="7" borderId="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3" fontId="5" fillId="6" borderId="6" xfId="0" applyNumberFormat="1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4" fontId="5" fillId="6" borderId="6" xfId="1" applyNumberFormat="1" applyFont="1" applyFill="1" applyBorder="1" applyAlignment="1">
      <alignment horizontal="center" vertical="center" wrapText="1"/>
    </xf>
    <xf numFmtId="164" fontId="5" fillId="6" borderId="5" xfId="1" applyNumberFormat="1" applyFont="1" applyFill="1" applyBorder="1" applyAlignment="1">
      <alignment horizontal="center" vertical="center" wrapText="1"/>
    </xf>
  </cellXfs>
  <cellStyles count="4">
    <cellStyle name="Buena" xfId="2" builtinId="26"/>
    <cellStyle name="Millares" xfId="1" builtinId="3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6" sqref="C6"/>
    </sheetView>
  </sheetViews>
  <sheetFormatPr baseColWidth="10" defaultRowHeight="13.5" x14ac:dyDescent="0.25"/>
  <cols>
    <col min="1" max="1" width="11.42578125" style="1"/>
    <col min="2" max="2" width="28.85546875" style="1" customWidth="1"/>
    <col min="3" max="3" width="38.85546875" style="1" customWidth="1"/>
    <col min="4" max="4" width="14.28515625" style="1" customWidth="1"/>
    <col min="5" max="5" width="11.28515625" style="1" bestFit="1" customWidth="1"/>
    <col min="6" max="6" width="16.42578125" style="1" customWidth="1"/>
    <col min="7" max="7" width="11.42578125" style="1"/>
    <col min="8" max="11" width="16.42578125" style="1" customWidth="1"/>
    <col min="12" max="16384" width="11.42578125" style="1"/>
  </cols>
  <sheetData>
    <row r="1" spans="1:13" x14ac:dyDescent="0.25">
      <c r="A1" s="46" t="s">
        <v>58</v>
      </c>
      <c r="B1" s="46"/>
      <c r="C1" s="46"/>
      <c r="D1" s="46"/>
      <c r="E1" s="46"/>
      <c r="F1" s="46"/>
      <c r="G1" s="46"/>
    </row>
    <row r="2" spans="1:13" x14ac:dyDescent="0.25">
      <c r="A2" s="33"/>
      <c r="B2" s="33"/>
      <c r="C2" s="33"/>
      <c r="D2" s="33"/>
      <c r="E2" s="33"/>
      <c r="F2" s="33"/>
      <c r="G2" s="33"/>
    </row>
    <row r="3" spans="1:13" x14ac:dyDescent="0.25">
      <c r="A3" s="33"/>
      <c r="B3" s="33"/>
      <c r="C3" s="33"/>
      <c r="D3" s="33"/>
      <c r="E3" s="33"/>
      <c r="F3" s="33"/>
      <c r="G3" s="33"/>
    </row>
    <row r="4" spans="1:13" x14ac:dyDescent="0.25">
      <c r="A4" s="33"/>
      <c r="B4" s="33"/>
      <c r="C4" s="33"/>
      <c r="D4" s="33"/>
      <c r="E4" s="33"/>
      <c r="F4" s="33"/>
      <c r="G4" s="33"/>
    </row>
    <row r="5" spans="1:13" x14ac:dyDescent="0.25">
      <c r="A5" s="33"/>
      <c r="B5" s="33"/>
      <c r="C5" s="33"/>
      <c r="D5" s="33"/>
      <c r="E5" s="33"/>
      <c r="F5" s="33"/>
      <c r="G5" s="33"/>
    </row>
    <row r="7" spans="1:13" x14ac:dyDescent="0.25">
      <c r="H7" s="47" t="s">
        <v>59</v>
      </c>
      <c r="I7" s="47"/>
      <c r="J7" s="47" t="s">
        <v>57</v>
      </c>
      <c r="K7" s="47"/>
    </row>
    <row r="8" spans="1:13" ht="51.75" x14ac:dyDescent="0.25">
      <c r="A8" s="34" t="s">
        <v>60</v>
      </c>
      <c r="B8" s="34" t="s">
        <v>61</v>
      </c>
      <c r="C8" s="35" t="s">
        <v>62</v>
      </c>
      <c r="D8" s="36" t="s">
        <v>63</v>
      </c>
      <c r="E8" s="34" t="s">
        <v>64</v>
      </c>
      <c r="F8" s="37" t="s">
        <v>65</v>
      </c>
      <c r="G8" s="38" t="s">
        <v>66</v>
      </c>
      <c r="H8" s="37" t="s">
        <v>67</v>
      </c>
      <c r="I8" s="37" t="s">
        <v>68</v>
      </c>
      <c r="J8" s="37" t="s">
        <v>67</v>
      </c>
      <c r="K8" s="37" t="s">
        <v>68</v>
      </c>
    </row>
    <row r="9" spans="1:13" x14ac:dyDescent="0.25">
      <c r="A9" s="44">
        <v>45275</v>
      </c>
      <c r="B9" s="49" t="s">
        <v>69</v>
      </c>
      <c r="C9" s="49" t="s">
        <v>70</v>
      </c>
      <c r="D9" s="39">
        <v>1</v>
      </c>
      <c r="E9" s="39"/>
      <c r="F9" s="39">
        <v>10</v>
      </c>
      <c r="G9" s="40">
        <v>45336</v>
      </c>
      <c r="H9" s="32"/>
      <c r="I9" s="32">
        <f>+F9*H9</f>
        <v>0</v>
      </c>
      <c r="J9" s="32"/>
      <c r="K9" s="32">
        <f>+D9*J9</f>
        <v>0</v>
      </c>
    </row>
    <row r="10" spans="1:13" x14ac:dyDescent="0.25">
      <c r="A10" s="48"/>
      <c r="B10" s="50"/>
      <c r="C10" s="50"/>
      <c r="D10" s="39"/>
      <c r="E10" s="39">
        <v>1</v>
      </c>
      <c r="F10" s="39"/>
      <c r="G10" s="40">
        <v>45336</v>
      </c>
      <c r="H10" s="32"/>
      <c r="I10" s="32">
        <f>+E10*H10</f>
        <v>0</v>
      </c>
      <c r="J10" s="32"/>
      <c r="K10" s="32">
        <f t="shared" ref="K10:K15" si="0">+D10*J10</f>
        <v>0</v>
      </c>
    </row>
    <row r="11" spans="1:13" x14ac:dyDescent="0.25">
      <c r="A11" s="40">
        <v>45324</v>
      </c>
      <c r="B11" s="40" t="s">
        <v>71</v>
      </c>
      <c r="C11" s="31" t="s">
        <v>72</v>
      </c>
      <c r="D11" s="39">
        <v>1</v>
      </c>
      <c r="E11" s="39"/>
      <c r="F11" s="39">
        <v>1</v>
      </c>
      <c r="G11" s="40">
        <v>45324</v>
      </c>
      <c r="H11" s="32"/>
      <c r="I11" s="32">
        <f t="shared" ref="I11:I17" si="1">+F11*H11</f>
        <v>0</v>
      </c>
      <c r="J11" s="32"/>
      <c r="K11" s="32">
        <f t="shared" si="0"/>
        <v>0</v>
      </c>
    </row>
    <row r="12" spans="1:13" x14ac:dyDescent="0.25">
      <c r="A12" s="40">
        <v>45324</v>
      </c>
      <c r="B12" s="40" t="s">
        <v>73</v>
      </c>
      <c r="C12" s="31" t="s">
        <v>74</v>
      </c>
      <c r="D12" s="39">
        <v>1</v>
      </c>
      <c r="E12" s="39"/>
      <c r="F12" s="39">
        <v>1</v>
      </c>
      <c r="G12" s="40">
        <v>45324</v>
      </c>
      <c r="H12" s="32"/>
      <c r="I12" s="32">
        <f t="shared" si="1"/>
        <v>0</v>
      </c>
      <c r="J12" s="32"/>
      <c r="K12" s="32">
        <f t="shared" si="0"/>
        <v>0</v>
      </c>
      <c r="M12" s="41"/>
    </row>
    <row r="13" spans="1:13" x14ac:dyDescent="0.25">
      <c r="A13" s="43">
        <v>45331</v>
      </c>
      <c r="B13" s="31" t="s">
        <v>75</v>
      </c>
      <c r="C13" s="31" t="s">
        <v>76</v>
      </c>
      <c r="D13" s="39">
        <v>21</v>
      </c>
      <c r="E13" s="39"/>
      <c r="F13" s="39">
        <v>21</v>
      </c>
      <c r="G13" s="44">
        <v>45334</v>
      </c>
      <c r="H13" s="32"/>
      <c r="I13" s="32">
        <f t="shared" si="1"/>
        <v>0</v>
      </c>
      <c r="J13" s="32"/>
      <c r="K13" s="32">
        <f t="shared" si="0"/>
        <v>0</v>
      </c>
      <c r="M13" s="41"/>
    </row>
    <row r="14" spans="1:13" x14ac:dyDescent="0.25">
      <c r="A14" s="43"/>
      <c r="B14" s="31"/>
      <c r="C14" s="31" t="s">
        <v>77</v>
      </c>
      <c r="D14" s="39">
        <v>6</v>
      </c>
      <c r="E14" s="39"/>
      <c r="F14" s="39">
        <v>6</v>
      </c>
      <c r="G14" s="45"/>
      <c r="H14" s="32"/>
      <c r="I14" s="32">
        <f t="shared" si="1"/>
        <v>0</v>
      </c>
      <c r="J14" s="32"/>
      <c r="K14" s="32">
        <f t="shared" si="0"/>
        <v>0</v>
      </c>
      <c r="M14" s="41"/>
    </row>
    <row r="15" spans="1:13" x14ac:dyDescent="0.25">
      <c r="A15" s="43"/>
      <c r="B15" s="31"/>
      <c r="C15" s="31" t="s">
        <v>78</v>
      </c>
      <c r="D15" s="39">
        <v>1</v>
      </c>
      <c r="E15" s="39"/>
      <c r="F15" s="39">
        <v>1</v>
      </c>
      <c r="G15" s="45"/>
      <c r="H15" s="32"/>
      <c r="I15" s="32">
        <f t="shared" si="1"/>
        <v>0</v>
      </c>
      <c r="J15" s="32"/>
      <c r="K15" s="32">
        <f t="shared" si="0"/>
        <v>0</v>
      </c>
      <c r="M15" s="41"/>
    </row>
    <row r="16" spans="1:13" x14ac:dyDescent="0.25">
      <c r="B16" s="31"/>
      <c r="C16" s="31" t="s">
        <v>79</v>
      </c>
      <c r="D16" s="39"/>
      <c r="E16" s="39"/>
      <c r="F16" s="39">
        <v>28</v>
      </c>
      <c r="G16" s="40"/>
      <c r="H16" s="32"/>
      <c r="I16" s="32">
        <f t="shared" si="1"/>
        <v>0</v>
      </c>
      <c r="J16" s="32"/>
      <c r="K16" s="32"/>
      <c r="M16" s="41"/>
    </row>
    <row r="17" spans="2:13" x14ac:dyDescent="0.25">
      <c r="B17" s="31"/>
      <c r="C17" s="31" t="s">
        <v>80</v>
      </c>
      <c r="D17" s="39"/>
      <c r="E17" s="39"/>
      <c r="F17" s="39">
        <v>1</v>
      </c>
      <c r="G17" s="40"/>
      <c r="H17" s="32"/>
      <c r="I17" s="32">
        <f t="shared" si="1"/>
        <v>0</v>
      </c>
      <c r="J17" s="32"/>
      <c r="K17" s="32"/>
      <c r="M17" s="41"/>
    </row>
    <row r="18" spans="2:13" x14ac:dyDescent="0.25">
      <c r="H18" s="1" t="s">
        <v>81</v>
      </c>
      <c r="I18" s="41">
        <f>SUM(I9:I17)</f>
        <v>0</v>
      </c>
      <c r="K18" s="41">
        <f>SUM(K9:K17)</f>
        <v>0</v>
      </c>
    </row>
    <row r="19" spans="2:13" x14ac:dyDescent="0.25">
      <c r="H19" s="1" t="s">
        <v>82</v>
      </c>
      <c r="I19" s="42">
        <f>+(I18+K18)*0.19</f>
        <v>0</v>
      </c>
    </row>
    <row r="20" spans="2:13" x14ac:dyDescent="0.25">
      <c r="H20" s="1" t="s">
        <v>83</v>
      </c>
      <c r="I20" s="41">
        <f>+I18+K18+I19</f>
        <v>0</v>
      </c>
    </row>
  </sheetData>
  <mergeCells count="8">
    <mergeCell ref="A13:A15"/>
    <mergeCell ref="G13:G15"/>
    <mergeCell ref="A1:G1"/>
    <mergeCell ref="H7:I7"/>
    <mergeCell ref="J7:K7"/>
    <mergeCell ref="A9:A10"/>
    <mergeCell ref="B9:B10"/>
    <mergeCell ref="C9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05"/>
  <sheetViews>
    <sheetView topLeftCell="A28" workbookViewId="0">
      <selection activeCell="E19" sqref="E19:E23"/>
    </sheetView>
  </sheetViews>
  <sheetFormatPr baseColWidth="10" defaultColWidth="14.42578125" defaultRowHeight="13.5" x14ac:dyDescent="0.25"/>
  <cols>
    <col min="1" max="1" width="7.5703125" style="1" customWidth="1"/>
    <col min="2" max="2" width="19.5703125" style="1" customWidth="1"/>
    <col min="3" max="3" width="25.140625" style="1" customWidth="1"/>
    <col min="4" max="4" width="7.5703125" style="1" bestFit="1" customWidth="1"/>
    <col min="5" max="5" width="33.85546875" style="1" bestFit="1" customWidth="1"/>
    <col min="6" max="6" width="11.5703125" style="29" bestFit="1" customWidth="1"/>
    <col min="7" max="7" width="15.140625" style="29" bestFit="1" customWidth="1"/>
    <col min="8" max="16384" width="14.42578125" style="1"/>
  </cols>
  <sheetData>
    <row r="2" spans="1:7" x14ac:dyDescent="0.25">
      <c r="A2" s="84" t="s">
        <v>0</v>
      </c>
      <c r="B2" s="85"/>
      <c r="C2" s="85"/>
      <c r="D2" s="85"/>
      <c r="E2" s="86"/>
      <c r="F2" s="84" t="s">
        <v>55</v>
      </c>
      <c r="G2" s="86"/>
    </row>
    <row r="3" spans="1:7" ht="25.5" x14ac:dyDescent="0.25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4" t="s">
        <v>56</v>
      </c>
      <c r="G3" s="4" t="s">
        <v>57</v>
      </c>
    </row>
    <row r="4" spans="1:7" ht="15.75" customHeight="1" x14ac:dyDescent="0.25">
      <c r="A4" s="5">
        <v>1</v>
      </c>
      <c r="B4" s="87" t="s">
        <v>6</v>
      </c>
      <c r="C4" s="89" t="s">
        <v>7</v>
      </c>
      <c r="D4" s="6">
        <v>464</v>
      </c>
      <c r="E4" s="89" t="s">
        <v>8</v>
      </c>
      <c r="F4" s="91">
        <v>1</v>
      </c>
      <c r="G4" s="91">
        <v>1</v>
      </c>
    </row>
    <row r="5" spans="1:7" ht="15.75" customHeight="1" x14ac:dyDescent="0.25">
      <c r="A5" s="7">
        <v>2</v>
      </c>
      <c r="B5" s="87"/>
      <c r="C5" s="66"/>
      <c r="D5" s="8">
        <v>464</v>
      </c>
      <c r="E5" s="89"/>
      <c r="F5" s="91"/>
      <c r="G5" s="91"/>
    </row>
    <row r="6" spans="1:7" ht="15" customHeight="1" x14ac:dyDescent="0.25">
      <c r="A6" s="7">
        <v>3</v>
      </c>
      <c r="B6" s="88"/>
      <c r="C6" s="66"/>
      <c r="D6" s="8">
        <v>464</v>
      </c>
      <c r="E6" s="90"/>
      <c r="F6" s="92"/>
      <c r="G6" s="92"/>
    </row>
    <row r="7" spans="1:7" ht="15.75" customHeight="1" x14ac:dyDescent="0.25">
      <c r="A7" s="7">
        <v>4</v>
      </c>
      <c r="B7" s="8" t="s">
        <v>9</v>
      </c>
      <c r="C7" s="66"/>
      <c r="D7" s="8">
        <v>464</v>
      </c>
      <c r="E7" s="9" t="s">
        <v>10</v>
      </c>
      <c r="F7" s="10">
        <v>1</v>
      </c>
      <c r="G7" s="10">
        <v>1</v>
      </c>
    </row>
    <row r="8" spans="1:7" ht="15.75" customHeight="1" x14ac:dyDescent="0.25">
      <c r="A8" s="7">
        <v>5</v>
      </c>
      <c r="B8" s="77" t="s">
        <v>11</v>
      </c>
      <c r="C8" s="66"/>
      <c r="D8" s="8">
        <v>464</v>
      </c>
      <c r="E8" s="78" t="s">
        <v>12</v>
      </c>
      <c r="F8" s="56">
        <v>1</v>
      </c>
      <c r="G8" s="56">
        <v>1</v>
      </c>
    </row>
    <row r="9" spans="1:7" x14ac:dyDescent="0.25">
      <c r="A9" s="7">
        <v>6</v>
      </c>
      <c r="B9" s="68"/>
      <c r="C9" s="68"/>
      <c r="D9" s="8">
        <v>464</v>
      </c>
      <c r="E9" s="68"/>
      <c r="F9" s="57"/>
      <c r="G9" s="57"/>
    </row>
    <row r="10" spans="1:7" ht="15.75" customHeight="1" x14ac:dyDescent="0.25">
      <c r="A10" s="7">
        <v>7</v>
      </c>
      <c r="B10" s="77" t="s">
        <v>11</v>
      </c>
      <c r="C10" s="78" t="s">
        <v>13</v>
      </c>
      <c r="D10" s="7">
        <v>566</v>
      </c>
      <c r="E10" s="78" t="s">
        <v>14</v>
      </c>
      <c r="F10" s="56">
        <v>1</v>
      </c>
      <c r="G10" s="56">
        <v>1</v>
      </c>
    </row>
    <row r="11" spans="1:7" ht="15.75" customHeight="1" x14ac:dyDescent="0.25">
      <c r="A11" s="7">
        <v>8</v>
      </c>
      <c r="B11" s="68"/>
      <c r="C11" s="66"/>
      <c r="D11" s="7">
        <v>566</v>
      </c>
      <c r="E11" s="68"/>
      <c r="F11" s="57"/>
      <c r="G11" s="57"/>
    </row>
    <row r="12" spans="1:7" ht="15.75" customHeight="1" x14ac:dyDescent="0.25">
      <c r="A12" s="7">
        <v>9</v>
      </c>
      <c r="B12" s="7" t="s">
        <v>9</v>
      </c>
      <c r="C12" s="66"/>
      <c r="D12" s="7">
        <v>150</v>
      </c>
      <c r="E12" s="11" t="s">
        <v>15</v>
      </c>
      <c r="F12" s="10">
        <v>1</v>
      </c>
      <c r="G12" s="10">
        <v>1</v>
      </c>
    </row>
    <row r="13" spans="1:7" x14ac:dyDescent="0.25">
      <c r="A13" s="12" t="s">
        <v>16</v>
      </c>
      <c r="B13" s="12" t="s">
        <v>17</v>
      </c>
      <c r="C13" s="68"/>
      <c r="D13" s="7">
        <v>60</v>
      </c>
      <c r="E13" s="12" t="s">
        <v>18</v>
      </c>
      <c r="F13" s="10">
        <v>1</v>
      </c>
      <c r="G13" s="10">
        <v>1</v>
      </c>
    </row>
    <row r="14" spans="1:7" ht="15" customHeight="1" x14ac:dyDescent="0.25">
      <c r="A14" s="13">
        <v>10</v>
      </c>
      <c r="B14" s="79" t="s">
        <v>11</v>
      </c>
      <c r="C14" s="81" t="s">
        <v>19</v>
      </c>
      <c r="D14" s="14">
        <v>600</v>
      </c>
      <c r="E14" s="80" t="s">
        <v>20</v>
      </c>
      <c r="F14" s="56">
        <v>1</v>
      </c>
      <c r="G14" s="56">
        <v>1</v>
      </c>
    </row>
    <row r="15" spans="1:7" ht="15.75" customHeight="1" x14ac:dyDescent="0.25">
      <c r="A15" s="13">
        <v>11</v>
      </c>
      <c r="B15" s="68"/>
      <c r="C15" s="82"/>
      <c r="D15" s="13">
        <v>600</v>
      </c>
      <c r="E15" s="68"/>
      <c r="F15" s="57"/>
      <c r="G15" s="57"/>
    </row>
    <row r="16" spans="1:7" ht="15" customHeight="1" x14ac:dyDescent="0.25">
      <c r="A16" s="13">
        <v>12</v>
      </c>
      <c r="B16" s="79" t="s">
        <v>11</v>
      </c>
      <c r="C16" s="82"/>
      <c r="D16" s="13">
        <v>600</v>
      </c>
      <c r="E16" s="80" t="s">
        <v>21</v>
      </c>
      <c r="F16" s="56">
        <v>1</v>
      </c>
      <c r="G16" s="56">
        <v>1</v>
      </c>
    </row>
    <row r="17" spans="1:7" ht="15.75" customHeight="1" x14ac:dyDescent="0.25">
      <c r="A17" s="13">
        <v>13</v>
      </c>
      <c r="B17" s="68"/>
      <c r="C17" s="82"/>
      <c r="D17" s="14">
        <v>600</v>
      </c>
      <c r="E17" s="68"/>
      <c r="F17" s="57"/>
      <c r="G17" s="57"/>
    </row>
    <row r="18" spans="1:7" x14ac:dyDescent="0.25">
      <c r="A18" s="13">
        <v>14</v>
      </c>
      <c r="B18" s="14" t="s">
        <v>9</v>
      </c>
      <c r="C18" s="82"/>
      <c r="D18" s="14">
        <v>600</v>
      </c>
      <c r="E18" s="15" t="s">
        <v>22</v>
      </c>
      <c r="F18" s="10">
        <v>1</v>
      </c>
      <c r="G18" s="10">
        <v>1</v>
      </c>
    </row>
    <row r="19" spans="1:7" x14ac:dyDescent="0.25">
      <c r="A19" s="16" t="s">
        <v>23</v>
      </c>
      <c r="B19" s="17" t="s">
        <v>11</v>
      </c>
      <c r="C19" s="82"/>
      <c r="D19" s="17">
        <v>340</v>
      </c>
      <c r="E19" s="18" t="s">
        <v>24</v>
      </c>
      <c r="F19" s="10">
        <v>1</v>
      </c>
      <c r="G19" s="10">
        <v>1</v>
      </c>
    </row>
    <row r="20" spans="1:7" x14ac:dyDescent="0.25">
      <c r="A20" s="16" t="s">
        <v>25</v>
      </c>
      <c r="B20" s="17" t="s">
        <v>26</v>
      </c>
      <c r="C20" s="82"/>
      <c r="D20" s="17">
        <v>130</v>
      </c>
      <c r="E20" s="18" t="s">
        <v>27</v>
      </c>
      <c r="F20" s="10">
        <v>1</v>
      </c>
      <c r="G20" s="10">
        <v>1</v>
      </c>
    </row>
    <row r="21" spans="1:7" x14ac:dyDescent="0.25">
      <c r="A21" s="16" t="s">
        <v>28</v>
      </c>
      <c r="B21" s="17" t="s">
        <v>26</v>
      </c>
      <c r="C21" s="82"/>
      <c r="D21" s="17">
        <v>150</v>
      </c>
      <c r="E21" s="18" t="s">
        <v>29</v>
      </c>
      <c r="F21" s="10">
        <v>1</v>
      </c>
      <c r="G21" s="10">
        <v>1</v>
      </c>
    </row>
    <row r="22" spans="1:7" x14ac:dyDescent="0.25">
      <c r="A22" s="16" t="s">
        <v>30</v>
      </c>
      <c r="B22" s="17" t="s">
        <v>26</v>
      </c>
      <c r="C22" s="83"/>
      <c r="D22" s="17">
        <v>150</v>
      </c>
      <c r="E22" s="18" t="s">
        <v>31</v>
      </c>
      <c r="F22" s="10">
        <v>1</v>
      </c>
      <c r="G22" s="10">
        <v>1</v>
      </c>
    </row>
    <row r="23" spans="1:7" x14ac:dyDescent="0.25">
      <c r="A23" s="16" t="s">
        <v>32</v>
      </c>
      <c r="B23" s="17" t="s">
        <v>26</v>
      </c>
      <c r="C23" s="75" t="s">
        <v>33</v>
      </c>
      <c r="D23" s="17">
        <v>150</v>
      </c>
      <c r="E23" s="18" t="s">
        <v>34</v>
      </c>
      <c r="F23" s="10">
        <v>1</v>
      </c>
      <c r="G23" s="10">
        <v>1</v>
      </c>
    </row>
    <row r="24" spans="1:7" ht="15.75" customHeight="1" x14ac:dyDescent="0.25">
      <c r="A24" s="7">
        <v>15</v>
      </c>
      <c r="B24" s="77" t="s">
        <v>11</v>
      </c>
      <c r="C24" s="75"/>
      <c r="D24" s="7">
        <v>566</v>
      </c>
      <c r="E24" s="78" t="s">
        <v>35</v>
      </c>
      <c r="F24" s="56">
        <v>1</v>
      </c>
      <c r="G24" s="56">
        <v>1</v>
      </c>
    </row>
    <row r="25" spans="1:7" ht="15.75" customHeight="1" x14ac:dyDescent="0.25">
      <c r="A25" s="7">
        <v>16</v>
      </c>
      <c r="B25" s="68"/>
      <c r="C25" s="76"/>
      <c r="D25" s="7">
        <v>566</v>
      </c>
      <c r="E25" s="68"/>
      <c r="F25" s="57"/>
      <c r="G25" s="57"/>
    </row>
    <row r="26" spans="1:7" ht="15.75" customHeight="1" x14ac:dyDescent="0.25">
      <c r="A26" s="19">
        <v>17</v>
      </c>
      <c r="B26" s="73" t="s">
        <v>11</v>
      </c>
      <c r="C26" s="74" t="s">
        <v>36</v>
      </c>
      <c r="D26" s="19">
        <v>464</v>
      </c>
      <c r="E26" s="74" t="s">
        <v>37</v>
      </c>
      <c r="F26" s="56">
        <v>1</v>
      </c>
      <c r="G26" s="56">
        <v>1</v>
      </c>
    </row>
    <row r="27" spans="1:7" ht="15.75" customHeight="1" x14ac:dyDescent="0.25">
      <c r="A27" s="19">
        <v>18</v>
      </c>
      <c r="B27" s="68"/>
      <c r="C27" s="66"/>
      <c r="D27" s="20">
        <v>464</v>
      </c>
      <c r="E27" s="68"/>
      <c r="F27" s="57"/>
      <c r="G27" s="57"/>
    </row>
    <row r="28" spans="1:7" ht="15.75" customHeight="1" x14ac:dyDescent="0.25">
      <c r="A28" s="19">
        <v>19</v>
      </c>
      <c r="B28" s="73" t="s">
        <v>11</v>
      </c>
      <c r="C28" s="66"/>
      <c r="D28" s="19">
        <v>464</v>
      </c>
      <c r="E28" s="74" t="s">
        <v>38</v>
      </c>
      <c r="F28" s="56">
        <v>1</v>
      </c>
      <c r="G28" s="56">
        <v>1</v>
      </c>
    </row>
    <row r="29" spans="1:7" ht="15.75" customHeight="1" x14ac:dyDescent="0.25">
      <c r="A29" s="19">
        <v>20</v>
      </c>
      <c r="B29" s="68"/>
      <c r="C29" s="66"/>
      <c r="D29" s="19">
        <v>464</v>
      </c>
      <c r="E29" s="68"/>
      <c r="F29" s="57"/>
      <c r="G29" s="57"/>
    </row>
    <row r="30" spans="1:7" ht="15.75" customHeight="1" x14ac:dyDescent="0.25">
      <c r="A30" s="19">
        <v>21</v>
      </c>
      <c r="B30" s="73" t="s">
        <v>11</v>
      </c>
      <c r="C30" s="66"/>
      <c r="D30" s="19">
        <v>464</v>
      </c>
      <c r="E30" s="74" t="s">
        <v>39</v>
      </c>
      <c r="F30" s="56">
        <v>1</v>
      </c>
      <c r="G30" s="56">
        <v>1</v>
      </c>
    </row>
    <row r="31" spans="1:7" ht="15.75" customHeight="1" x14ac:dyDescent="0.25">
      <c r="A31" s="19">
        <v>22</v>
      </c>
      <c r="B31" s="68"/>
      <c r="C31" s="68"/>
      <c r="D31" s="19">
        <v>464</v>
      </c>
      <c r="E31" s="68"/>
      <c r="F31" s="57"/>
      <c r="G31" s="57"/>
    </row>
    <row r="32" spans="1:7" ht="15.75" customHeight="1" x14ac:dyDescent="0.25">
      <c r="A32" s="21">
        <v>23</v>
      </c>
      <c r="B32" s="65" t="s">
        <v>11</v>
      </c>
      <c r="C32" s="69" t="s">
        <v>40</v>
      </c>
      <c r="D32" s="21">
        <v>464</v>
      </c>
      <c r="E32" s="69" t="s">
        <v>41</v>
      </c>
      <c r="F32" s="56">
        <v>1</v>
      </c>
      <c r="G32" s="56">
        <v>1</v>
      </c>
    </row>
    <row r="33" spans="1:7" ht="15.75" customHeight="1" x14ac:dyDescent="0.25">
      <c r="A33" s="21">
        <v>24</v>
      </c>
      <c r="B33" s="68"/>
      <c r="C33" s="67"/>
      <c r="D33" s="21">
        <v>464</v>
      </c>
      <c r="E33" s="68"/>
      <c r="F33" s="57"/>
      <c r="G33" s="57"/>
    </row>
    <row r="34" spans="1:7" ht="15.75" customHeight="1" x14ac:dyDescent="0.25">
      <c r="A34" s="21">
        <v>25</v>
      </c>
      <c r="B34" s="65" t="s">
        <v>11</v>
      </c>
      <c r="C34" s="67"/>
      <c r="D34" s="21">
        <v>464</v>
      </c>
      <c r="E34" s="69" t="s">
        <v>42</v>
      </c>
      <c r="F34" s="56">
        <v>1</v>
      </c>
      <c r="G34" s="56">
        <v>1</v>
      </c>
    </row>
    <row r="35" spans="1:7" ht="15.75" customHeight="1" x14ac:dyDescent="0.25">
      <c r="A35" s="21">
        <v>26</v>
      </c>
      <c r="B35" s="68"/>
      <c r="C35" s="67"/>
      <c r="D35" s="21">
        <v>464</v>
      </c>
      <c r="E35" s="68"/>
      <c r="F35" s="57"/>
      <c r="G35" s="57"/>
    </row>
    <row r="36" spans="1:7" ht="15.75" customHeight="1" x14ac:dyDescent="0.25">
      <c r="A36" s="21">
        <v>27</v>
      </c>
      <c r="B36" s="65" t="s">
        <v>11</v>
      </c>
      <c r="C36" s="67"/>
      <c r="D36" s="21">
        <v>464</v>
      </c>
      <c r="E36" s="69" t="s">
        <v>43</v>
      </c>
      <c r="F36" s="56">
        <v>1</v>
      </c>
      <c r="G36" s="56">
        <v>1</v>
      </c>
    </row>
    <row r="37" spans="1:7" ht="15.75" customHeight="1" x14ac:dyDescent="0.25">
      <c r="A37" s="21">
        <v>28</v>
      </c>
      <c r="B37" s="68"/>
      <c r="C37" s="67"/>
      <c r="D37" s="21">
        <v>464</v>
      </c>
      <c r="E37" s="68"/>
      <c r="F37" s="57"/>
      <c r="G37" s="57"/>
    </row>
    <row r="38" spans="1:7" ht="15.75" customHeight="1" x14ac:dyDescent="0.25">
      <c r="A38" s="21">
        <v>29</v>
      </c>
      <c r="B38" s="65" t="s">
        <v>6</v>
      </c>
      <c r="C38" s="67"/>
      <c r="D38" s="21">
        <v>464</v>
      </c>
      <c r="E38" s="69" t="s">
        <v>44</v>
      </c>
      <c r="F38" s="71">
        <v>1</v>
      </c>
      <c r="G38" s="71">
        <v>1</v>
      </c>
    </row>
    <row r="39" spans="1:7" ht="15.75" customHeight="1" x14ac:dyDescent="0.25">
      <c r="A39" s="21">
        <v>30</v>
      </c>
      <c r="B39" s="66"/>
      <c r="C39" s="67"/>
      <c r="D39" s="21">
        <v>464</v>
      </c>
      <c r="E39" s="66"/>
      <c r="F39" s="72"/>
      <c r="G39" s="72"/>
    </row>
    <row r="40" spans="1:7" ht="15.75" customHeight="1" x14ac:dyDescent="0.25">
      <c r="A40" s="21">
        <v>31</v>
      </c>
      <c r="B40" s="68"/>
      <c r="C40" s="67"/>
      <c r="D40" s="21">
        <v>464</v>
      </c>
      <c r="E40" s="68"/>
      <c r="F40" s="57"/>
      <c r="G40" s="57"/>
    </row>
    <row r="41" spans="1:7" ht="15.75" customHeight="1" x14ac:dyDescent="0.25">
      <c r="A41" s="21">
        <v>32</v>
      </c>
      <c r="B41" s="65" t="s">
        <v>11</v>
      </c>
      <c r="C41" s="67"/>
      <c r="D41" s="21">
        <v>464</v>
      </c>
      <c r="E41" s="67" t="s">
        <v>45</v>
      </c>
      <c r="F41" s="56">
        <v>1</v>
      </c>
      <c r="G41" s="56">
        <v>1</v>
      </c>
    </row>
    <row r="42" spans="1:7" ht="15.75" customHeight="1" x14ac:dyDescent="0.25">
      <c r="A42" s="21">
        <v>33</v>
      </c>
      <c r="B42" s="66"/>
      <c r="C42" s="67"/>
      <c r="D42" s="21">
        <v>464</v>
      </c>
      <c r="E42" s="66"/>
      <c r="F42" s="57"/>
      <c r="G42" s="57"/>
    </row>
    <row r="43" spans="1:7" ht="15" customHeight="1" x14ac:dyDescent="0.25">
      <c r="A43" s="22">
        <v>34</v>
      </c>
      <c r="B43" s="58" t="s">
        <v>46</v>
      </c>
      <c r="C43" s="70"/>
      <c r="D43" s="22">
        <v>464</v>
      </c>
      <c r="E43" s="59" t="s">
        <v>47</v>
      </c>
      <c r="F43" s="62">
        <v>3</v>
      </c>
      <c r="G43" s="62">
        <v>3</v>
      </c>
    </row>
    <row r="44" spans="1:7" ht="15.75" customHeight="1" x14ac:dyDescent="0.25">
      <c r="A44" s="22">
        <v>35</v>
      </c>
      <c r="B44" s="58"/>
      <c r="C44" s="70"/>
      <c r="D44" s="22">
        <v>464</v>
      </c>
      <c r="E44" s="60"/>
      <c r="F44" s="63"/>
      <c r="G44" s="63"/>
    </row>
    <row r="45" spans="1:7" ht="15.75" customHeight="1" x14ac:dyDescent="0.25">
      <c r="A45" s="22">
        <v>36</v>
      </c>
      <c r="B45" s="58"/>
      <c r="C45" s="70"/>
      <c r="D45" s="22">
        <v>464</v>
      </c>
      <c r="E45" s="60"/>
      <c r="F45" s="63"/>
      <c r="G45" s="63"/>
    </row>
    <row r="46" spans="1:7" ht="15.75" customHeight="1" x14ac:dyDescent="0.25">
      <c r="A46" s="23">
        <v>37</v>
      </c>
      <c r="B46" s="58"/>
      <c r="C46" s="70"/>
      <c r="D46" s="22">
        <v>464</v>
      </c>
      <c r="E46" s="60"/>
      <c r="F46" s="63"/>
      <c r="G46" s="63"/>
    </row>
    <row r="47" spans="1:7" ht="15.75" customHeight="1" x14ac:dyDescent="0.25">
      <c r="A47" s="24">
        <v>38</v>
      </c>
      <c r="B47" s="58"/>
      <c r="C47" s="70"/>
      <c r="D47" s="23">
        <v>464</v>
      </c>
      <c r="E47" s="60"/>
      <c r="F47" s="63"/>
      <c r="G47" s="63"/>
    </row>
    <row r="48" spans="1:7" ht="15.75" customHeight="1" x14ac:dyDescent="0.25">
      <c r="A48" s="24">
        <v>39</v>
      </c>
      <c r="B48" s="58"/>
      <c r="C48" s="25"/>
      <c r="D48" s="24">
        <v>464</v>
      </c>
      <c r="E48" s="61"/>
      <c r="F48" s="64"/>
      <c r="G48" s="64"/>
    </row>
    <row r="49" spans="1:7" x14ac:dyDescent="0.25">
      <c r="A49" s="26" t="s">
        <v>48</v>
      </c>
      <c r="B49" s="16" t="s">
        <v>26</v>
      </c>
      <c r="C49" s="51" t="s">
        <v>49</v>
      </c>
      <c r="D49" s="27">
        <v>150</v>
      </c>
      <c r="E49" s="28" t="s">
        <v>50</v>
      </c>
      <c r="F49" s="10">
        <v>1</v>
      </c>
      <c r="G49" s="10">
        <v>1</v>
      </c>
    </row>
    <row r="50" spans="1:7" x14ac:dyDescent="0.25">
      <c r="A50" s="26">
        <v>40</v>
      </c>
      <c r="B50" s="52" t="s">
        <v>11</v>
      </c>
      <c r="C50" s="51"/>
      <c r="D50" s="27">
        <v>464</v>
      </c>
      <c r="E50" s="54" t="s">
        <v>51</v>
      </c>
      <c r="F50" s="56">
        <v>1</v>
      </c>
      <c r="G50" s="56">
        <v>1</v>
      </c>
    </row>
    <row r="51" spans="1:7" x14ac:dyDescent="0.25">
      <c r="A51" s="26">
        <v>41</v>
      </c>
      <c r="B51" s="53"/>
      <c r="C51" s="51"/>
      <c r="D51" s="27">
        <v>464</v>
      </c>
      <c r="E51" s="55"/>
      <c r="F51" s="57"/>
      <c r="G51" s="57"/>
    </row>
    <row r="52" spans="1:7" ht="15.75" customHeight="1" x14ac:dyDescent="0.25">
      <c r="F52" s="29">
        <f t="shared" ref="F52:G52" si="0">SUM(F4:F51)</f>
        <v>28</v>
      </c>
      <c r="G52" s="29">
        <f t="shared" si="0"/>
        <v>28</v>
      </c>
    </row>
    <row r="53" spans="1:7" ht="15.75" customHeight="1" x14ac:dyDescent="0.25">
      <c r="F53" s="1"/>
      <c r="G53" s="1"/>
    </row>
    <row r="54" spans="1:7" ht="15.75" customHeight="1" x14ac:dyDescent="0.25">
      <c r="F54" s="47" t="s">
        <v>52</v>
      </c>
      <c r="G54" s="47"/>
    </row>
    <row r="55" spans="1:7" ht="15.75" customHeight="1" x14ac:dyDescent="0.25">
      <c r="F55" s="1"/>
      <c r="G55" s="1"/>
    </row>
    <row r="56" spans="1:7" ht="15.75" customHeight="1" x14ac:dyDescent="0.25">
      <c r="F56" s="30" t="s">
        <v>56</v>
      </c>
      <c r="G56" s="30" t="s">
        <v>57</v>
      </c>
    </row>
    <row r="57" spans="1:7" ht="15.75" customHeight="1" x14ac:dyDescent="0.25">
      <c r="E57" s="31" t="s">
        <v>53</v>
      </c>
      <c r="F57" s="32">
        <v>21</v>
      </c>
      <c r="G57" s="32">
        <v>21</v>
      </c>
    </row>
    <row r="58" spans="1:7" ht="15.75" customHeight="1" x14ac:dyDescent="0.25">
      <c r="E58" s="31" t="s">
        <v>54</v>
      </c>
      <c r="F58" s="32">
        <v>6</v>
      </c>
      <c r="G58" s="32">
        <v>6</v>
      </c>
    </row>
    <row r="59" spans="1:7" ht="15.75" customHeight="1" x14ac:dyDescent="0.25">
      <c r="E59" s="31" t="s">
        <v>18</v>
      </c>
      <c r="F59" s="32">
        <v>1</v>
      </c>
      <c r="G59" s="32">
        <v>1</v>
      </c>
    </row>
    <row r="60" spans="1:7" ht="15.75" customHeight="1" x14ac:dyDescent="0.25"/>
    <row r="61" spans="1:7" ht="15.75" customHeight="1" x14ac:dyDescent="0.25"/>
    <row r="62" spans="1:7" ht="15.75" customHeight="1" x14ac:dyDescent="0.25"/>
    <row r="63" spans="1:7" ht="15.75" customHeight="1" x14ac:dyDescent="0.25"/>
    <row r="64" spans="1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74">
    <mergeCell ref="B8:B9"/>
    <mergeCell ref="E8:E9"/>
    <mergeCell ref="F8:F9"/>
    <mergeCell ref="G8:G9"/>
    <mergeCell ref="A2:E2"/>
    <mergeCell ref="F2:G2"/>
    <mergeCell ref="B4:B6"/>
    <mergeCell ref="C4:C9"/>
    <mergeCell ref="E4:E6"/>
    <mergeCell ref="F4:F6"/>
    <mergeCell ref="G4:G6"/>
    <mergeCell ref="B10:B11"/>
    <mergeCell ref="C10:C13"/>
    <mergeCell ref="E10:E11"/>
    <mergeCell ref="F10:F11"/>
    <mergeCell ref="G10:G11"/>
    <mergeCell ref="B16:B17"/>
    <mergeCell ref="E16:E17"/>
    <mergeCell ref="F16:F17"/>
    <mergeCell ref="G16:G17"/>
    <mergeCell ref="B14:B15"/>
    <mergeCell ref="C14:C22"/>
    <mergeCell ref="E14:E15"/>
    <mergeCell ref="F14:F15"/>
    <mergeCell ref="G14:G15"/>
    <mergeCell ref="C23:C25"/>
    <mergeCell ref="B24:B25"/>
    <mergeCell ref="E24:E25"/>
    <mergeCell ref="F24:F25"/>
    <mergeCell ref="G24:G25"/>
    <mergeCell ref="B26:B27"/>
    <mergeCell ref="C26:C31"/>
    <mergeCell ref="E26:E27"/>
    <mergeCell ref="F26:F27"/>
    <mergeCell ref="G26:G27"/>
    <mergeCell ref="B30:B31"/>
    <mergeCell ref="E30:E31"/>
    <mergeCell ref="F30:F31"/>
    <mergeCell ref="G30:G31"/>
    <mergeCell ref="B28:B29"/>
    <mergeCell ref="E28:E29"/>
    <mergeCell ref="F28:F29"/>
    <mergeCell ref="G28:G29"/>
    <mergeCell ref="B32:B33"/>
    <mergeCell ref="C32:C47"/>
    <mergeCell ref="E32:E33"/>
    <mergeCell ref="F32:F33"/>
    <mergeCell ref="G32:G33"/>
    <mergeCell ref="B38:B40"/>
    <mergeCell ref="E38:E40"/>
    <mergeCell ref="F38:F40"/>
    <mergeCell ref="G38:G40"/>
    <mergeCell ref="B36:B37"/>
    <mergeCell ref="E36:E37"/>
    <mergeCell ref="F36:F37"/>
    <mergeCell ref="G36:G37"/>
    <mergeCell ref="B34:B35"/>
    <mergeCell ref="E34:E35"/>
    <mergeCell ref="F34:F35"/>
    <mergeCell ref="G34:G35"/>
    <mergeCell ref="B43:B48"/>
    <mergeCell ref="E43:E48"/>
    <mergeCell ref="F43:F48"/>
    <mergeCell ref="G43:G48"/>
    <mergeCell ref="B41:B42"/>
    <mergeCell ref="E41:E42"/>
    <mergeCell ref="F41:F42"/>
    <mergeCell ref="G41:G42"/>
    <mergeCell ref="F54:G54"/>
    <mergeCell ref="C49:C51"/>
    <mergeCell ref="B50:B51"/>
    <mergeCell ref="E50:E51"/>
    <mergeCell ref="F50:F51"/>
    <mergeCell ref="G50:G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DETALLE</vt:lpstr>
      <vt:lpstr>VIA 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 ADACHI</dc:creator>
  <cp:lastModifiedBy>NILSA ADACHI</cp:lastModifiedBy>
  <dcterms:created xsi:type="dcterms:W3CDTF">2023-09-02T15:31:10Z</dcterms:created>
  <dcterms:modified xsi:type="dcterms:W3CDTF">2023-09-08T16:19:05Z</dcterms:modified>
</cp:coreProperties>
</file>