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 activeTab="1"/>
  </bookViews>
  <sheets>
    <sheet name="Via 40" sheetId="1" r:id="rId1"/>
    <sheet name="bodega Carrozas" sheetId="2" r:id="rId2"/>
  </sheets>
  <definedNames>
    <definedName name="_xlnm.Print_Area" localSheetId="1">'bodega Carrozas'!$A$7:$K$20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K14" i="2"/>
  <c r="M14" i="2"/>
  <c r="K15" i="2"/>
  <c r="I15" i="2"/>
  <c r="I17" i="2"/>
  <c r="I16" i="2"/>
  <c r="M17" i="2"/>
  <c r="K10" i="2"/>
  <c r="K11" i="2"/>
  <c r="K12" i="2"/>
  <c r="K13" i="2"/>
  <c r="I10" i="2"/>
  <c r="I13" i="2"/>
  <c r="M13" i="2"/>
  <c r="I12" i="2"/>
  <c r="I11" i="2"/>
  <c r="K9" i="2"/>
  <c r="I9" i="2"/>
  <c r="M15" i="2"/>
  <c r="M12" i="2"/>
  <c r="M16" i="2"/>
  <c r="I18" i="2"/>
  <c r="K18" i="2"/>
  <c r="G50" i="1"/>
  <c r="F50" i="1"/>
  <c r="D50" i="1"/>
  <c r="I19" i="2"/>
  <c r="I20" i="2"/>
</calcChain>
</file>

<file path=xl/sharedStrings.xml><?xml version="1.0" encoding="utf-8"?>
<sst xmlns="http://schemas.openxmlformats.org/spreadsheetml/2006/main" count="99" uniqueCount="79">
  <si>
    <t>PALCOS CARNAVAL DE BARRANQUILLA SAS - 2023</t>
  </si>
  <si>
    <t xml:space="preserve">SEGURIDAD INDUSTRIAL </t>
  </si>
  <si>
    <t>No</t>
  </si>
  <si>
    <t>TIPO</t>
  </si>
  <si>
    <t>UBICACIÓN</t>
  </si>
  <si>
    <t>AFORO</t>
  </si>
  <si>
    <t>NOMBRE</t>
  </si>
  <si>
    <t>CAMILLA/DIA</t>
  </si>
  <si>
    <t>EXTINTORES/DIA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</si>
  <si>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</si>
  <si>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</si>
  <si>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</si>
  <si>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</si>
  <si>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</si>
  <si>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</si>
  <si>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</si>
  <si>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</si>
  <si>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</si>
  <si>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TP</t>
  </si>
  <si>
    <t>TARIMA</t>
  </si>
  <si>
    <t>TARIMA PRENSA</t>
  </si>
  <si>
    <t>REY MOMO (NUMERADO)</t>
  </si>
  <si>
    <t>REINA DEL CARNAVAL (NUMERADO)</t>
  </si>
  <si>
    <t>PATRIMONIO (NUMERADO)</t>
  </si>
  <si>
    <t>T1</t>
  </si>
  <si>
    <t>PLATAFORMA ALCALDIA</t>
  </si>
  <si>
    <t>T2</t>
  </si>
  <si>
    <t>SENCILLA</t>
  </si>
  <si>
    <t>PLATAFORMA PROMIGAS</t>
  </si>
  <si>
    <t>T3</t>
  </si>
  <si>
    <t>PLATAFORMA TEBSA</t>
  </si>
  <si>
    <t>T4</t>
  </si>
  <si>
    <t>PLATAFORMA ARGOS</t>
  </si>
  <si>
    <t>T5</t>
  </si>
  <si>
    <t>SOMBRERO VUELTIAO</t>
  </si>
  <si>
    <t>CALLE 77 HASTA 76</t>
  </si>
  <si>
    <t>PRENDE LA VELA</t>
  </si>
  <si>
    <t>FANFARRIA</t>
  </si>
  <si>
    <t>PALOTEO</t>
  </si>
  <si>
    <t>CALLE 75 A 71</t>
  </si>
  <si>
    <t>ETERNO CARNAVAL</t>
  </si>
  <si>
    <t xml:space="preserve">CONGO </t>
  </si>
  <si>
    <t>FAROTAS</t>
  </si>
  <si>
    <t>TRIPLE</t>
  </si>
  <si>
    <t>PUYA LOCA</t>
  </si>
  <si>
    <t>NEGRA PULOY</t>
  </si>
  <si>
    <t>ARLEQUIN</t>
  </si>
  <si>
    <t xml:space="preserve">ALQUILER DE EQUIPOS DE SEGURIDAD INDUSTRIAL </t>
  </si>
  <si>
    <t xml:space="preserve">Area </t>
  </si>
  <si>
    <t>Extintor polvo quimico multirproposito de 20 lbs ABC</t>
  </si>
  <si>
    <t>Camilla rigida para primeros auxilios</t>
  </si>
  <si>
    <t xml:space="preserve">Palco Guacherna </t>
  </si>
  <si>
    <t xml:space="preserve">Tarima VIP Guacherna </t>
  </si>
  <si>
    <t>Fecha entrega</t>
  </si>
  <si>
    <t>Direccion</t>
  </si>
  <si>
    <t xml:space="preserve">Atrio Catedral </t>
  </si>
  <si>
    <t xml:space="preserve">Plaza paz Frente a Atrio </t>
  </si>
  <si>
    <t>Via 40</t>
  </si>
  <si>
    <t>Bodega Steckerl</t>
  </si>
  <si>
    <t xml:space="preserve">Bodega Carrozas </t>
  </si>
  <si>
    <t>fecha devolucion</t>
  </si>
  <si>
    <t>Extintor satelital</t>
  </si>
  <si>
    <t>Vr Unitario</t>
  </si>
  <si>
    <t>EXTINTORES</t>
  </si>
  <si>
    <t>CAMILLA</t>
  </si>
  <si>
    <t xml:space="preserve">Vr Total </t>
  </si>
  <si>
    <t xml:space="preserve">señalizacion, instalacion y soportes </t>
  </si>
  <si>
    <t>transporte, montaje y desmontaje</t>
  </si>
  <si>
    <t xml:space="preserve">SUBTOTAL </t>
  </si>
  <si>
    <t>IVA</t>
  </si>
  <si>
    <t xml:space="preserve">GRAN TOTAL </t>
  </si>
  <si>
    <t xml:space="preserve">zona de prensa </t>
  </si>
  <si>
    <t xml:space="preserve">Palcos  Via 40 * 3 dias </t>
  </si>
  <si>
    <t xml:space="preserve">Tarima vip  </t>
  </si>
  <si>
    <t>CALLE 77B - CALLE 77</t>
  </si>
  <si>
    <t>PLATAFORMA FCF</t>
  </si>
  <si>
    <t>SEIS</t>
  </si>
  <si>
    <t>CALLE 79 - CALLE 77B - ZONA BATALLON ANTONIO NARIÑO</t>
  </si>
  <si>
    <t>3/03/025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</si>
</sst>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43" fontId="10" fillId="0" borderId="0" applyFont="0" applyFill="0" applyBorder="0" applyAlignment="0" applyProtection="0"/>
  </cellStyleXfs>
  <cellXfs count="75">
    <xf numFmtId="0" fontId="0" fillId="0" borderId="0" xfId="0"/>
    <xf numFmtId="0" fontId="5" fillId="7" borderId="0" xfId="0" applyFont="1" applyFill="1"/>
    <xf numFmtId="0" fontId="8" fillId="7" borderId="5" xfId="0" applyFont="1" applyFill="1" applyBorder="1" applyAlignment="1">
      <alignment horizontal="center" vertical="center" wrapText="1"/>
    </xf>
    <xf numFmtId="3" fontId="8" fillId="7" borderId="5" xfId="0" applyNumberFormat="1" applyFont="1" applyFill="1" applyBorder="1" applyAlignment="1">
      <alignment horizontal="center" vertical="center" wrapText="1"/>
    </xf>
    <xf numFmtId="3" fontId="9" fillId="7" borderId="4" xfId="4" applyNumberFormat="1" applyFont="1" applyFill="1" applyBorder="1" applyAlignment="1">
      <alignment horizontal="center" vertical="center" wrapText="1"/>
    </xf>
    <xf numFmtId="3" fontId="9" fillId="7" borderId="6" xfId="4" applyNumberFormat="1" applyFont="1" applyFill="1" applyBorder="1" applyAlignment="1">
      <alignment horizontal="center" vertical="center" wrapText="1"/>
    </xf>
    <xf numFmtId="0" fontId="9" fillId="7" borderId="4" xfId="4" applyFont="1" applyFill="1" applyBorder="1" applyAlignment="1">
      <alignment horizontal="center" vertical="center" wrapText="1"/>
    </xf>
    <xf numFmtId="0" fontId="9" fillId="7" borderId="6" xfId="4" applyFont="1" applyFill="1" applyBorder="1" applyAlignment="1">
      <alignment horizontal="center" vertical="center" wrapText="1"/>
    </xf>
    <xf numFmtId="3" fontId="9" fillId="7" borderId="4" xfId="1" applyNumberFormat="1" applyFont="1" applyFill="1" applyBorder="1" applyAlignment="1">
      <alignment horizontal="center" vertical="center" wrapText="1"/>
    </xf>
    <xf numFmtId="3" fontId="9" fillId="7" borderId="6" xfId="1" applyNumberFormat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3" fontId="9" fillId="7" borderId="4" xfId="5" applyNumberFormat="1" applyFont="1" applyFill="1" applyBorder="1" applyAlignment="1">
      <alignment horizontal="center" vertical="center" wrapText="1"/>
    </xf>
    <xf numFmtId="3" fontId="9" fillId="7" borderId="4" xfId="2" applyNumberFormat="1" applyFont="1" applyFill="1" applyBorder="1" applyAlignment="1">
      <alignment horizontal="center" vertical="center" wrapText="1"/>
    </xf>
    <xf numFmtId="3" fontId="9" fillId="7" borderId="6" xfId="2" applyNumberFormat="1" applyFont="1" applyFill="1" applyBorder="1" applyAlignment="1">
      <alignment horizontal="center" vertical="center" wrapText="1"/>
    </xf>
    <xf numFmtId="3" fontId="9" fillId="7" borderId="4" xfId="3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wrapText="1"/>
    </xf>
    <xf numFmtId="3" fontId="6" fillId="7" borderId="4" xfId="0" applyNumberFormat="1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wrapText="1"/>
    </xf>
    <xf numFmtId="0" fontId="6" fillId="7" borderId="4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vertical="center" wrapText="1"/>
    </xf>
    <xf numFmtId="14" fontId="5" fillId="7" borderId="4" xfId="0" applyNumberFormat="1" applyFont="1" applyFill="1" applyBorder="1"/>
    <xf numFmtId="0" fontId="5" fillId="7" borderId="4" xfId="0" applyFont="1" applyFill="1" applyBorder="1"/>
    <xf numFmtId="0" fontId="5" fillId="7" borderId="4" xfId="0" applyFont="1" applyFill="1" applyBorder="1" applyAlignment="1">
      <alignment horizontal="center"/>
    </xf>
    <xf numFmtId="164" fontId="5" fillId="7" borderId="4" xfId="6" applyNumberFormat="1" applyFont="1" applyFill="1" applyBorder="1" applyAlignment="1">
      <alignment horizontal="center"/>
    </xf>
    <xf numFmtId="164" fontId="5" fillId="7" borderId="0" xfId="0" applyNumberFormat="1" applyFont="1" applyFill="1"/>
    <xf numFmtId="164" fontId="5" fillId="7" borderId="0" xfId="6" applyNumberFormat="1" applyFont="1" applyFill="1"/>
    <xf numFmtId="0" fontId="6" fillId="7" borderId="0" xfId="0" applyFont="1" applyFill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/>
    </xf>
    <xf numFmtId="0" fontId="9" fillId="7" borderId="6" xfId="4" applyFont="1" applyFill="1" applyBorder="1" applyAlignment="1">
      <alignment horizontal="center" vertical="center" wrapText="1"/>
    </xf>
    <xf numFmtId="0" fontId="9" fillId="7" borderId="5" xfId="4" applyFont="1" applyFill="1" applyBorder="1" applyAlignment="1">
      <alignment horizontal="center" vertical="center" wrapText="1"/>
    </xf>
    <xf numFmtId="3" fontId="9" fillId="7" borderId="6" xfId="4" applyNumberFormat="1" applyFont="1" applyFill="1" applyBorder="1" applyAlignment="1">
      <alignment horizontal="center" vertical="center" wrapText="1"/>
    </xf>
    <xf numFmtId="3" fontId="9" fillId="7" borderId="5" xfId="4" applyNumberFormat="1" applyFont="1" applyFill="1" applyBorder="1" applyAlignment="1">
      <alignment horizontal="center" vertical="center" wrapText="1"/>
    </xf>
    <xf numFmtId="0" fontId="9" fillId="7" borderId="7" xfId="4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0" fontId="9" fillId="7" borderId="5" xfId="5" applyFont="1" applyFill="1" applyBorder="1" applyAlignment="1">
      <alignment horizontal="center" vertical="center" wrapText="1"/>
    </xf>
    <xf numFmtId="3" fontId="9" fillId="7" borderId="6" xfId="1" applyNumberFormat="1" applyFont="1" applyFill="1" applyBorder="1" applyAlignment="1">
      <alignment horizontal="center" vertical="center" wrapText="1"/>
    </xf>
    <xf numFmtId="3" fontId="9" fillId="7" borderId="5" xfId="1" applyNumberFormat="1" applyFont="1" applyFill="1" applyBorder="1" applyAlignment="1">
      <alignment horizontal="center" vertical="center" wrapText="1"/>
    </xf>
    <xf numFmtId="0" fontId="9" fillId="7" borderId="7" xfId="1" applyFont="1" applyFill="1" applyBorder="1" applyAlignment="1">
      <alignment horizontal="center" vertical="center" wrapText="1"/>
    </xf>
    <xf numFmtId="3" fontId="9" fillId="7" borderId="6" xfId="5" applyNumberFormat="1" applyFont="1" applyFill="1" applyBorder="1" applyAlignment="1">
      <alignment horizontal="center" vertical="center" wrapText="1"/>
    </xf>
    <xf numFmtId="3" fontId="9" fillId="7" borderId="5" xfId="5" applyNumberFormat="1" applyFont="1" applyFill="1" applyBorder="1" applyAlignment="1">
      <alignment horizontal="center" vertical="center" wrapText="1"/>
    </xf>
    <xf numFmtId="0" fontId="9" fillId="7" borderId="7" xfId="5" applyFont="1" applyFill="1" applyBorder="1" applyAlignment="1">
      <alignment horizontal="center" vertical="center" wrapText="1"/>
    </xf>
    <xf numFmtId="3" fontId="9" fillId="7" borderId="6" xfId="2" applyNumberFormat="1" applyFont="1" applyFill="1" applyBorder="1" applyAlignment="1">
      <alignment horizontal="center" vertical="center" wrapText="1"/>
    </xf>
    <xf numFmtId="3" fontId="9" fillId="7" borderId="5" xfId="2" applyNumberFormat="1" applyFont="1" applyFill="1" applyBorder="1" applyAlignment="1">
      <alignment horizontal="center" vertical="center" wrapText="1"/>
    </xf>
    <xf numFmtId="0" fontId="9" fillId="7" borderId="6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7" xfId="2" applyFont="1" applyFill="1" applyBorder="1" applyAlignment="1">
      <alignment horizontal="center" vertical="center" wrapText="1"/>
    </xf>
    <xf numFmtId="0" fontId="9" fillId="7" borderId="6" xfId="3" applyFont="1" applyFill="1" applyBorder="1" applyAlignment="1">
      <alignment horizontal="center" vertical="center" wrapText="1"/>
    </xf>
    <xf numFmtId="0" fontId="9" fillId="7" borderId="5" xfId="3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3" applyFont="1" applyFill="1" applyBorder="1" applyAlignment="1">
      <alignment horizontal="center" vertical="center" wrapText="1"/>
    </xf>
    <xf numFmtId="3" fontId="9" fillId="7" borderId="6" xfId="3" applyNumberFormat="1" applyFont="1" applyFill="1" applyBorder="1" applyAlignment="1">
      <alignment horizontal="center" vertical="center" wrapText="1"/>
    </xf>
    <xf numFmtId="3" fontId="9" fillId="7" borderId="5" xfId="3" applyNumberFormat="1" applyFont="1" applyFill="1" applyBorder="1" applyAlignment="1">
      <alignment horizontal="center" vertical="center" wrapText="1"/>
    </xf>
    <xf numFmtId="3" fontId="9" fillId="7" borderId="7" xfId="3" applyNumberFormat="1" applyFont="1" applyFill="1" applyBorder="1" applyAlignment="1">
      <alignment horizontal="center" vertical="center" wrapText="1"/>
    </xf>
    <xf numFmtId="3" fontId="9" fillId="7" borderId="6" xfId="0" applyNumberFormat="1" applyFont="1" applyFill="1" applyBorder="1" applyAlignment="1">
      <alignment horizontal="center" vertical="center"/>
    </xf>
    <xf numFmtId="3" fontId="9" fillId="7" borderId="7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14" fontId="5" fillId="7" borderId="4" xfId="0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5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 vertical="center"/>
    </xf>
    <xf numFmtId="14" fontId="5" fillId="7" borderId="5" xfId="0" applyNumberFormat="1" applyFont="1" applyFill="1" applyBorder="1" applyAlignment="1">
      <alignment horizontal="center" vertical="center"/>
    </xf>
    <xf numFmtId="14" fontId="5" fillId="7" borderId="6" xfId="0" applyNumberFormat="1" applyFont="1" applyFill="1" applyBorder="1" applyAlignment="1">
      <alignment horizontal="center"/>
    </xf>
    <xf numFmtId="14" fontId="5" fillId="7" borderId="5" xfId="0" applyNumberFormat="1" applyFont="1" applyFill="1" applyBorder="1" applyAlignment="1">
      <alignment horizontal="center"/>
    </xf>
    <xf numFmtId="14" fontId="5" fillId="7" borderId="7" xfId="0" applyNumberFormat="1" applyFont="1" applyFill="1" applyBorder="1" applyAlignment="1">
      <alignment horizontal="center" vertical="center"/>
    </xf>
  </cellXfs>
  <cellStyles count="7">
    <cellStyle name="Buena" xfId="1" builtinId="26"/>
    <cellStyle name="Énfasis4" xfId="4" builtinId="41"/>
    <cellStyle name="Énfasis5" xfId="5" builtinId="45"/>
    <cellStyle name="Incorrecto" xfId="2" builtinId="27"/>
    <cellStyle name="Millares" xfId="6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opLeftCell="A14" workbookViewId="0">
      <selection activeCell="F20" sqref="F20:F24"/>
    </sheetView>
  </sheetViews>
  <sheetFormatPr baseColWidth="10" defaultRowHeight="13.5" x14ac:dyDescent="0.25"/>
  <cols>
    <col min="1" max="2" width="11.42578125" style="1"/>
    <col min="3" max="3" width="40.85546875" style="1" customWidth="1"/>
    <col min="4" max="4" width="11.42578125" style="1"/>
    <col min="5" max="5" width="25.140625" style="1" customWidth="1"/>
    <col min="6" max="6" width="13.42578125" style="1" bestFit="1" customWidth="1"/>
    <col min="7" max="7" width="15.85546875" style="1" bestFit="1" customWidth="1"/>
    <col min="8" max="227" width="11.42578125" style="1"/>
    <col min="228" max="228" width="52.85546875" style="1" bestFit="1" customWidth="1"/>
    <col min="229" max="229" width="11.42578125" style="1"/>
    <col min="230" max="230" width="21.7109375" style="1" customWidth="1"/>
    <col min="231" max="232" width="11.42578125" style="1"/>
    <col min="233" max="233" width="12.5703125" style="1" bestFit="1" customWidth="1"/>
    <col min="234" max="234" width="17.85546875" style="1" bestFit="1" customWidth="1"/>
    <col min="235" max="235" width="11.42578125" style="1"/>
    <col min="236" max="236" width="15.85546875" style="1" customWidth="1"/>
    <col min="237" max="483" width="11.42578125" style="1"/>
    <col min="484" max="484" width="52.85546875" style="1" bestFit="1" customWidth="1"/>
    <col min="485" max="485" width="11.42578125" style="1"/>
    <col min="486" max="486" width="21.7109375" style="1" customWidth="1"/>
    <col min="487" max="488" width="11.42578125" style="1"/>
    <col min="489" max="489" width="12.5703125" style="1" bestFit="1" customWidth="1"/>
    <col min="490" max="490" width="17.85546875" style="1" bestFit="1" customWidth="1"/>
    <col min="491" max="491" width="11.42578125" style="1"/>
    <col min="492" max="492" width="15.85546875" style="1" customWidth="1"/>
    <col min="493" max="739" width="11.42578125" style="1"/>
    <col min="740" max="740" width="52.85546875" style="1" bestFit="1" customWidth="1"/>
    <col min="741" max="741" width="11.42578125" style="1"/>
    <col min="742" max="742" width="21.7109375" style="1" customWidth="1"/>
    <col min="743" max="744" width="11.42578125" style="1"/>
    <col min="745" max="745" width="12.5703125" style="1" bestFit="1" customWidth="1"/>
    <col min="746" max="746" width="17.85546875" style="1" bestFit="1" customWidth="1"/>
    <col min="747" max="747" width="11.42578125" style="1"/>
    <col min="748" max="748" width="15.85546875" style="1" customWidth="1"/>
    <col min="749" max="995" width="11.42578125" style="1"/>
    <col min="996" max="996" width="52.85546875" style="1" bestFit="1" customWidth="1"/>
    <col min="997" max="997" width="11.42578125" style="1"/>
    <col min="998" max="998" width="21.7109375" style="1" customWidth="1"/>
    <col min="999" max="1000" width="11.42578125" style="1"/>
    <col min="1001" max="1001" width="12.5703125" style="1" bestFit="1" customWidth="1"/>
    <col min="1002" max="1002" width="17.85546875" style="1" bestFit="1" customWidth="1"/>
    <col min="1003" max="1003" width="11.42578125" style="1"/>
    <col min="1004" max="1004" width="15.85546875" style="1" customWidth="1"/>
    <col min="1005" max="1251" width="11.42578125" style="1"/>
    <col min="1252" max="1252" width="52.85546875" style="1" bestFit="1" customWidth="1"/>
    <col min="1253" max="1253" width="11.42578125" style="1"/>
    <col min="1254" max="1254" width="21.7109375" style="1" customWidth="1"/>
    <col min="1255" max="1256" width="11.42578125" style="1"/>
    <col min="1257" max="1257" width="12.5703125" style="1" bestFit="1" customWidth="1"/>
    <col min="1258" max="1258" width="17.85546875" style="1" bestFit="1" customWidth="1"/>
    <col min="1259" max="1259" width="11.42578125" style="1"/>
    <col min="1260" max="1260" width="15.85546875" style="1" customWidth="1"/>
    <col min="1261" max="1507" width="11.42578125" style="1"/>
    <col min="1508" max="1508" width="52.85546875" style="1" bestFit="1" customWidth="1"/>
    <col min="1509" max="1509" width="11.42578125" style="1"/>
    <col min="1510" max="1510" width="21.7109375" style="1" customWidth="1"/>
    <col min="1511" max="1512" width="11.42578125" style="1"/>
    <col min="1513" max="1513" width="12.5703125" style="1" bestFit="1" customWidth="1"/>
    <col min="1514" max="1514" width="17.85546875" style="1" bestFit="1" customWidth="1"/>
    <col min="1515" max="1515" width="11.42578125" style="1"/>
    <col min="1516" max="1516" width="15.85546875" style="1" customWidth="1"/>
    <col min="1517" max="1763" width="11.42578125" style="1"/>
    <col min="1764" max="1764" width="52.85546875" style="1" bestFit="1" customWidth="1"/>
    <col min="1765" max="1765" width="11.42578125" style="1"/>
    <col min="1766" max="1766" width="21.7109375" style="1" customWidth="1"/>
    <col min="1767" max="1768" width="11.42578125" style="1"/>
    <col min="1769" max="1769" width="12.5703125" style="1" bestFit="1" customWidth="1"/>
    <col min="1770" max="1770" width="17.85546875" style="1" bestFit="1" customWidth="1"/>
    <col min="1771" max="1771" width="11.42578125" style="1"/>
    <col min="1772" max="1772" width="15.85546875" style="1" customWidth="1"/>
    <col min="1773" max="2019" width="11.42578125" style="1"/>
    <col min="2020" max="2020" width="52.85546875" style="1" bestFit="1" customWidth="1"/>
    <col min="2021" max="2021" width="11.42578125" style="1"/>
    <col min="2022" max="2022" width="21.7109375" style="1" customWidth="1"/>
    <col min="2023" max="2024" width="11.42578125" style="1"/>
    <col min="2025" max="2025" width="12.5703125" style="1" bestFit="1" customWidth="1"/>
    <col min="2026" max="2026" width="17.85546875" style="1" bestFit="1" customWidth="1"/>
    <col min="2027" max="2027" width="11.42578125" style="1"/>
    <col min="2028" max="2028" width="15.85546875" style="1" customWidth="1"/>
    <col min="2029" max="2275" width="11.42578125" style="1"/>
    <col min="2276" max="2276" width="52.85546875" style="1" bestFit="1" customWidth="1"/>
    <col min="2277" max="2277" width="11.42578125" style="1"/>
    <col min="2278" max="2278" width="21.7109375" style="1" customWidth="1"/>
    <col min="2279" max="2280" width="11.42578125" style="1"/>
    <col min="2281" max="2281" width="12.5703125" style="1" bestFit="1" customWidth="1"/>
    <col min="2282" max="2282" width="17.85546875" style="1" bestFit="1" customWidth="1"/>
    <col min="2283" max="2283" width="11.42578125" style="1"/>
    <col min="2284" max="2284" width="15.85546875" style="1" customWidth="1"/>
    <col min="2285" max="2531" width="11.42578125" style="1"/>
    <col min="2532" max="2532" width="52.85546875" style="1" bestFit="1" customWidth="1"/>
    <col min="2533" max="2533" width="11.42578125" style="1"/>
    <col min="2534" max="2534" width="21.7109375" style="1" customWidth="1"/>
    <col min="2535" max="2536" width="11.42578125" style="1"/>
    <col min="2537" max="2537" width="12.5703125" style="1" bestFit="1" customWidth="1"/>
    <col min="2538" max="2538" width="17.85546875" style="1" bestFit="1" customWidth="1"/>
    <col min="2539" max="2539" width="11.42578125" style="1"/>
    <col min="2540" max="2540" width="15.85546875" style="1" customWidth="1"/>
    <col min="2541" max="2787" width="11.42578125" style="1"/>
    <col min="2788" max="2788" width="52.85546875" style="1" bestFit="1" customWidth="1"/>
    <col min="2789" max="2789" width="11.42578125" style="1"/>
    <col min="2790" max="2790" width="21.7109375" style="1" customWidth="1"/>
    <col min="2791" max="2792" width="11.42578125" style="1"/>
    <col min="2793" max="2793" width="12.5703125" style="1" bestFit="1" customWidth="1"/>
    <col min="2794" max="2794" width="17.85546875" style="1" bestFit="1" customWidth="1"/>
    <col min="2795" max="2795" width="11.42578125" style="1"/>
    <col min="2796" max="2796" width="15.85546875" style="1" customWidth="1"/>
    <col min="2797" max="3043" width="11.42578125" style="1"/>
    <col min="3044" max="3044" width="52.85546875" style="1" bestFit="1" customWidth="1"/>
    <col min="3045" max="3045" width="11.42578125" style="1"/>
    <col min="3046" max="3046" width="21.7109375" style="1" customWidth="1"/>
    <col min="3047" max="3048" width="11.42578125" style="1"/>
    <col min="3049" max="3049" width="12.5703125" style="1" bestFit="1" customWidth="1"/>
    <col min="3050" max="3050" width="17.85546875" style="1" bestFit="1" customWidth="1"/>
    <col min="3051" max="3051" width="11.42578125" style="1"/>
    <col min="3052" max="3052" width="15.85546875" style="1" customWidth="1"/>
    <col min="3053" max="3299" width="11.42578125" style="1"/>
    <col min="3300" max="3300" width="52.85546875" style="1" bestFit="1" customWidth="1"/>
    <col min="3301" max="3301" width="11.42578125" style="1"/>
    <col min="3302" max="3302" width="21.7109375" style="1" customWidth="1"/>
    <col min="3303" max="3304" width="11.42578125" style="1"/>
    <col min="3305" max="3305" width="12.5703125" style="1" bestFit="1" customWidth="1"/>
    <col min="3306" max="3306" width="17.85546875" style="1" bestFit="1" customWidth="1"/>
    <col min="3307" max="3307" width="11.42578125" style="1"/>
    <col min="3308" max="3308" width="15.85546875" style="1" customWidth="1"/>
    <col min="3309" max="3555" width="11.42578125" style="1"/>
    <col min="3556" max="3556" width="52.85546875" style="1" bestFit="1" customWidth="1"/>
    <col min="3557" max="3557" width="11.42578125" style="1"/>
    <col min="3558" max="3558" width="21.7109375" style="1" customWidth="1"/>
    <col min="3559" max="3560" width="11.42578125" style="1"/>
    <col min="3561" max="3561" width="12.5703125" style="1" bestFit="1" customWidth="1"/>
    <col min="3562" max="3562" width="17.85546875" style="1" bestFit="1" customWidth="1"/>
    <col min="3563" max="3563" width="11.42578125" style="1"/>
    <col min="3564" max="3564" width="15.85546875" style="1" customWidth="1"/>
    <col min="3565" max="3811" width="11.42578125" style="1"/>
    <col min="3812" max="3812" width="52.85546875" style="1" bestFit="1" customWidth="1"/>
    <col min="3813" max="3813" width="11.42578125" style="1"/>
    <col min="3814" max="3814" width="21.7109375" style="1" customWidth="1"/>
    <col min="3815" max="3816" width="11.42578125" style="1"/>
    <col min="3817" max="3817" width="12.5703125" style="1" bestFit="1" customWidth="1"/>
    <col min="3818" max="3818" width="17.85546875" style="1" bestFit="1" customWidth="1"/>
    <col min="3819" max="3819" width="11.42578125" style="1"/>
    <col min="3820" max="3820" width="15.85546875" style="1" customWidth="1"/>
    <col min="3821" max="4067" width="11.42578125" style="1"/>
    <col min="4068" max="4068" width="52.85546875" style="1" bestFit="1" customWidth="1"/>
    <col min="4069" max="4069" width="11.42578125" style="1"/>
    <col min="4070" max="4070" width="21.7109375" style="1" customWidth="1"/>
    <col min="4071" max="4072" width="11.42578125" style="1"/>
    <col min="4073" max="4073" width="12.5703125" style="1" bestFit="1" customWidth="1"/>
    <col min="4074" max="4074" width="17.85546875" style="1" bestFit="1" customWidth="1"/>
    <col min="4075" max="4075" width="11.42578125" style="1"/>
    <col min="4076" max="4076" width="15.85546875" style="1" customWidth="1"/>
    <col min="4077" max="4323" width="11.42578125" style="1"/>
    <col min="4324" max="4324" width="52.85546875" style="1" bestFit="1" customWidth="1"/>
    <col min="4325" max="4325" width="11.42578125" style="1"/>
    <col min="4326" max="4326" width="21.7109375" style="1" customWidth="1"/>
    <col min="4327" max="4328" width="11.42578125" style="1"/>
    <col min="4329" max="4329" width="12.5703125" style="1" bestFit="1" customWidth="1"/>
    <col min="4330" max="4330" width="17.85546875" style="1" bestFit="1" customWidth="1"/>
    <col min="4331" max="4331" width="11.42578125" style="1"/>
    <col min="4332" max="4332" width="15.85546875" style="1" customWidth="1"/>
    <col min="4333" max="4579" width="11.42578125" style="1"/>
    <col min="4580" max="4580" width="52.85546875" style="1" bestFit="1" customWidth="1"/>
    <col min="4581" max="4581" width="11.42578125" style="1"/>
    <col min="4582" max="4582" width="21.7109375" style="1" customWidth="1"/>
    <col min="4583" max="4584" width="11.42578125" style="1"/>
    <col min="4585" max="4585" width="12.5703125" style="1" bestFit="1" customWidth="1"/>
    <col min="4586" max="4586" width="17.85546875" style="1" bestFit="1" customWidth="1"/>
    <col min="4587" max="4587" width="11.42578125" style="1"/>
    <col min="4588" max="4588" width="15.85546875" style="1" customWidth="1"/>
    <col min="4589" max="4835" width="11.42578125" style="1"/>
    <col min="4836" max="4836" width="52.85546875" style="1" bestFit="1" customWidth="1"/>
    <col min="4837" max="4837" width="11.42578125" style="1"/>
    <col min="4838" max="4838" width="21.7109375" style="1" customWidth="1"/>
    <col min="4839" max="4840" width="11.42578125" style="1"/>
    <col min="4841" max="4841" width="12.5703125" style="1" bestFit="1" customWidth="1"/>
    <col min="4842" max="4842" width="17.85546875" style="1" bestFit="1" customWidth="1"/>
    <col min="4843" max="4843" width="11.42578125" style="1"/>
    <col min="4844" max="4844" width="15.85546875" style="1" customWidth="1"/>
    <col min="4845" max="5091" width="11.42578125" style="1"/>
    <col min="5092" max="5092" width="52.85546875" style="1" bestFit="1" customWidth="1"/>
    <col min="5093" max="5093" width="11.42578125" style="1"/>
    <col min="5094" max="5094" width="21.7109375" style="1" customWidth="1"/>
    <col min="5095" max="5096" width="11.42578125" style="1"/>
    <col min="5097" max="5097" width="12.5703125" style="1" bestFit="1" customWidth="1"/>
    <col min="5098" max="5098" width="17.85546875" style="1" bestFit="1" customWidth="1"/>
    <col min="5099" max="5099" width="11.42578125" style="1"/>
    <col min="5100" max="5100" width="15.85546875" style="1" customWidth="1"/>
    <col min="5101" max="5347" width="11.42578125" style="1"/>
    <col min="5348" max="5348" width="52.85546875" style="1" bestFit="1" customWidth="1"/>
    <col min="5349" max="5349" width="11.42578125" style="1"/>
    <col min="5350" max="5350" width="21.7109375" style="1" customWidth="1"/>
    <col min="5351" max="5352" width="11.42578125" style="1"/>
    <col min="5353" max="5353" width="12.5703125" style="1" bestFit="1" customWidth="1"/>
    <col min="5354" max="5354" width="17.85546875" style="1" bestFit="1" customWidth="1"/>
    <col min="5355" max="5355" width="11.42578125" style="1"/>
    <col min="5356" max="5356" width="15.85546875" style="1" customWidth="1"/>
    <col min="5357" max="5603" width="11.42578125" style="1"/>
    <col min="5604" max="5604" width="52.85546875" style="1" bestFit="1" customWidth="1"/>
    <col min="5605" max="5605" width="11.42578125" style="1"/>
    <col min="5606" max="5606" width="21.7109375" style="1" customWidth="1"/>
    <col min="5607" max="5608" width="11.42578125" style="1"/>
    <col min="5609" max="5609" width="12.5703125" style="1" bestFit="1" customWidth="1"/>
    <col min="5610" max="5610" width="17.85546875" style="1" bestFit="1" customWidth="1"/>
    <col min="5611" max="5611" width="11.42578125" style="1"/>
    <col min="5612" max="5612" width="15.85546875" style="1" customWidth="1"/>
    <col min="5613" max="5859" width="11.42578125" style="1"/>
    <col min="5860" max="5860" width="52.85546875" style="1" bestFit="1" customWidth="1"/>
    <col min="5861" max="5861" width="11.42578125" style="1"/>
    <col min="5862" max="5862" width="21.7109375" style="1" customWidth="1"/>
    <col min="5863" max="5864" width="11.42578125" style="1"/>
    <col min="5865" max="5865" width="12.5703125" style="1" bestFit="1" customWidth="1"/>
    <col min="5866" max="5866" width="17.85546875" style="1" bestFit="1" customWidth="1"/>
    <col min="5867" max="5867" width="11.42578125" style="1"/>
    <col min="5868" max="5868" width="15.85546875" style="1" customWidth="1"/>
    <col min="5869" max="6115" width="11.42578125" style="1"/>
    <col min="6116" max="6116" width="52.85546875" style="1" bestFit="1" customWidth="1"/>
    <col min="6117" max="6117" width="11.42578125" style="1"/>
    <col min="6118" max="6118" width="21.7109375" style="1" customWidth="1"/>
    <col min="6119" max="6120" width="11.42578125" style="1"/>
    <col min="6121" max="6121" width="12.5703125" style="1" bestFit="1" customWidth="1"/>
    <col min="6122" max="6122" width="17.85546875" style="1" bestFit="1" customWidth="1"/>
    <col min="6123" max="6123" width="11.42578125" style="1"/>
    <col min="6124" max="6124" width="15.85546875" style="1" customWidth="1"/>
    <col min="6125" max="6371" width="11.42578125" style="1"/>
    <col min="6372" max="6372" width="52.85546875" style="1" bestFit="1" customWidth="1"/>
    <col min="6373" max="6373" width="11.42578125" style="1"/>
    <col min="6374" max="6374" width="21.7109375" style="1" customWidth="1"/>
    <col min="6375" max="6376" width="11.42578125" style="1"/>
    <col min="6377" max="6377" width="12.5703125" style="1" bestFit="1" customWidth="1"/>
    <col min="6378" max="6378" width="17.85546875" style="1" bestFit="1" customWidth="1"/>
    <col min="6379" max="6379" width="11.42578125" style="1"/>
    <col min="6380" max="6380" width="15.85546875" style="1" customWidth="1"/>
    <col min="6381" max="6627" width="11.42578125" style="1"/>
    <col min="6628" max="6628" width="52.85546875" style="1" bestFit="1" customWidth="1"/>
    <col min="6629" max="6629" width="11.42578125" style="1"/>
    <col min="6630" max="6630" width="21.7109375" style="1" customWidth="1"/>
    <col min="6631" max="6632" width="11.42578125" style="1"/>
    <col min="6633" max="6633" width="12.5703125" style="1" bestFit="1" customWidth="1"/>
    <col min="6634" max="6634" width="17.85546875" style="1" bestFit="1" customWidth="1"/>
    <col min="6635" max="6635" width="11.42578125" style="1"/>
    <col min="6636" max="6636" width="15.85546875" style="1" customWidth="1"/>
    <col min="6637" max="6883" width="11.42578125" style="1"/>
    <col min="6884" max="6884" width="52.85546875" style="1" bestFit="1" customWidth="1"/>
    <col min="6885" max="6885" width="11.42578125" style="1"/>
    <col min="6886" max="6886" width="21.7109375" style="1" customWidth="1"/>
    <col min="6887" max="6888" width="11.42578125" style="1"/>
    <col min="6889" max="6889" width="12.5703125" style="1" bestFit="1" customWidth="1"/>
    <col min="6890" max="6890" width="17.85546875" style="1" bestFit="1" customWidth="1"/>
    <col min="6891" max="6891" width="11.42578125" style="1"/>
    <col min="6892" max="6892" width="15.85546875" style="1" customWidth="1"/>
    <col min="6893" max="7139" width="11.42578125" style="1"/>
    <col min="7140" max="7140" width="52.85546875" style="1" bestFit="1" customWidth="1"/>
    <col min="7141" max="7141" width="11.42578125" style="1"/>
    <col min="7142" max="7142" width="21.7109375" style="1" customWidth="1"/>
    <col min="7143" max="7144" width="11.42578125" style="1"/>
    <col min="7145" max="7145" width="12.5703125" style="1" bestFit="1" customWidth="1"/>
    <col min="7146" max="7146" width="17.85546875" style="1" bestFit="1" customWidth="1"/>
    <col min="7147" max="7147" width="11.42578125" style="1"/>
    <col min="7148" max="7148" width="15.85546875" style="1" customWidth="1"/>
    <col min="7149" max="7395" width="11.42578125" style="1"/>
    <col min="7396" max="7396" width="52.85546875" style="1" bestFit="1" customWidth="1"/>
    <col min="7397" max="7397" width="11.42578125" style="1"/>
    <col min="7398" max="7398" width="21.7109375" style="1" customWidth="1"/>
    <col min="7399" max="7400" width="11.42578125" style="1"/>
    <col min="7401" max="7401" width="12.5703125" style="1" bestFit="1" customWidth="1"/>
    <col min="7402" max="7402" width="17.85546875" style="1" bestFit="1" customWidth="1"/>
    <col min="7403" max="7403" width="11.42578125" style="1"/>
    <col min="7404" max="7404" width="15.85546875" style="1" customWidth="1"/>
    <col min="7405" max="7651" width="11.42578125" style="1"/>
    <col min="7652" max="7652" width="52.85546875" style="1" bestFit="1" customWidth="1"/>
    <col min="7653" max="7653" width="11.42578125" style="1"/>
    <col min="7654" max="7654" width="21.7109375" style="1" customWidth="1"/>
    <col min="7655" max="7656" width="11.42578125" style="1"/>
    <col min="7657" max="7657" width="12.5703125" style="1" bestFit="1" customWidth="1"/>
    <col min="7658" max="7658" width="17.85546875" style="1" bestFit="1" customWidth="1"/>
    <col min="7659" max="7659" width="11.42578125" style="1"/>
    <col min="7660" max="7660" width="15.85546875" style="1" customWidth="1"/>
    <col min="7661" max="7907" width="11.42578125" style="1"/>
    <col min="7908" max="7908" width="52.85546875" style="1" bestFit="1" customWidth="1"/>
    <col min="7909" max="7909" width="11.42578125" style="1"/>
    <col min="7910" max="7910" width="21.7109375" style="1" customWidth="1"/>
    <col min="7911" max="7912" width="11.42578125" style="1"/>
    <col min="7913" max="7913" width="12.5703125" style="1" bestFit="1" customWidth="1"/>
    <col min="7914" max="7914" width="17.85546875" style="1" bestFit="1" customWidth="1"/>
    <col min="7915" max="7915" width="11.42578125" style="1"/>
    <col min="7916" max="7916" width="15.85546875" style="1" customWidth="1"/>
    <col min="7917" max="8163" width="11.42578125" style="1"/>
    <col min="8164" max="8164" width="52.85546875" style="1" bestFit="1" customWidth="1"/>
    <col min="8165" max="8165" width="11.42578125" style="1"/>
    <col min="8166" max="8166" width="21.7109375" style="1" customWidth="1"/>
    <col min="8167" max="8168" width="11.42578125" style="1"/>
    <col min="8169" max="8169" width="12.5703125" style="1" bestFit="1" customWidth="1"/>
    <col min="8170" max="8170" width="17.85546875" style="1" bestFit="1" customWidth="1"/>
    <col min="8171" max="8171" width="11.42578125" style="1"/>
    <col min="8172" max="8172" width="15.85546875" style="1" customWidth="1"/>
    <col min="8173" max="8419" width="11.42578125" style="1"/>
    <col min="8420" max="8420" width="52.85546875" style="1" bestFit="1" customWidth="1"/>
    <col min="8421" max="8421" width="11.42578125" style="1"/>
    <col min="8422" max="8422" width="21.7109375" style="1" customWidth="1"/>
    <col min="8423" max="8424" width="11.42578125" style="1"/>
    <col min="8425" max="8425" width="12.5703125" style="1" bestFit="1" customWidth="1"/>
    <col min="8426" max="8426" width="17.85546875" style="1" bestFit="1" customWidth="1"/>
    <col min="8427" max="8427" width="11.42578125" style="1"/>
    <col min="8428" max="8428" width="15.85546875" style="1" customWidth="1"/>
    <col min="8429" max="8675" width="11.42578125" style="1"/>
    <col min="8676" max="8676" width="52.85546875" style="1" bestFit="1" customWidth="1"/>
    <col min="8677" max="8677" width="11.42578125" style="1"/>
    <col min="8678" max="8678" width="21.7109375" style="1" customWidth="1"/>
    <col min="8679" max="8680" width="11.42578125" style="1"/>
    <col min="8681" max="8681" width="12.5703125" style="1" bestFit="1" customWidth="1"/>
    <col min="8682" max="8682" width="17.85546875" style="1" bestFit="1" customWidth="1"/>
    <col min="8683" max="8683" width="11.42578125" style="1"/>
    <col min="8684" max="8684" width="15.85546875" style="1" customWidth="1"/>
    <col min="8685" max="8931" width="11.42578125" style="1"/>
    <col min="8932" max="8932" width="52.85546875" style="1" bestFit="1" customWidth="1"/>
    <col min="8933" max="8933" width="11.42578125" style="1"/>
    <col min="8934" max="8934" width="21.7109375" style="1" customWidth="1"/>
    <col min="8935" max="8936" width="11.42578125" style="1"/>
    <col min="8937" max="8937" width="12.5703125" style="1" bestFit="1" customWidth="1"/>
    <col min="8938" max="8938" width="17.85546875" style="1" bestFit="1" customWidth="1"/>
    <col min="8939" max="8939" width="11.42578125" style="1"/>
    <col min="8940" max="8940" width="15.85546875" style="1" customWidth="1"/>
    <col min="8941" max="9187" width="11.42578125" style="1"/>
    <col min="9188" max="9188" width="52.85546875" style="1" bestFit="1" customWidth="1"/>
    <col min="9189" max="9189" width="11.42578125" style="1"/>
    <col min="9190" max="9190" width="21.7109375" style="1" customWidth="1"/>
    <col min="9191" max="9192" width="11.42578125" style="1"/>
    <col min="9193" max="9193" width="12.5703125" style="1" bestFit="1" customWidth="1"/>
    <col min="9194" max="9194" width="17.85546875" style="1" bestFit="1" customWidth="1"/>
    <col min="9195" max="9195" width="11.42578125" style="1"/>
    <col min="9196" max="9196" width="15.85546875" style="1" customWidth="1"/>
    <col min="9197" max="9443" width="11.42578125" style="1"/>
    <col min="9444" max="9444" width="52.85546875" style="1" bestFit="1" customWidth="1"/>
    <col min="9445" max="9445" width="11.42578125" style="1"/>
    <col min="9446" max="9446" width="21.7109375" style="1" customWidth="1"/>
    <col min="9447" max="9448" width="11.42578125" style="1"/>
    <col min="9449" max="9449" width="12.5703125" style="1" bestFit="1" customWidth="1"/>
    <col min="9450" max="9450" width="17.85546875" style="1" bestFit="1" customWidth="1"/>
    <col min="9451" max="9451" width="11.42578125" style="1"/>
    <col min="9452" max="9452" width="15.85546875" style="1" customWidth="1"/>
    <col min="9453" max="9699" width="11.42578125" style="1"/>
    <col min="9700" max="9700" width="52.85546875" style="1" bestFit="1" customWidth="1"/>
    <col min="9701" max="9701" width="11.42578125" style="1"/>
    <col min="9702" max="9702" width="21.7109375" style="1" customWidth="1"/>
    <col min="9703" max="9704" width="11.42578125" style="1"/>
    <col min="9705" max="9705" width="12.5703125" style="1" bestFit="1" customWidth="1"/>
    <col min="9706" max="9706" width="17.85546875" style="1" bestFit="1" customWidth="1"/>
    <col min="9707" max="9707" width="11.42578125" style="1"/>
    <col min="9708" max="9708" width="15.85546875" style="1" customWidth="1"/>
    <col min="9709" max="9955" width="11.42578125" style="1"/>
    <col min="9956" max="9956" width="52.85546875" style="1" bestFit="1" customWidth="1"/>
    <col min="9957" max="9957" width="11.42578125" style="1"/>
    <col min="9958" max="9958" width="21.7109375" style="1" customWidth="1"/>
    <col min="9959" max="9960" width="11.42578125" style="1"/>
    <col min="9961" max="9961" width="12.5703125" style="1" bestFit="1" customWidth="1"/>
    <col min="9962" max="9962" width="17.85546875" style="1" bestFit="1" customWidth="1"/>
    <col min="9963" max="9963" width="11.42578125" style="1"/>
    <col min="9964" max="9964" width="15.85546875" style="1" customWidth="1"/>
    <col min="9965" max="10211" width="11.42578125" style="1"/>
    <col min="10212" max="10212" width="52.85546875" style="1" bestFit="1" customWidth="1"/>
    <col min="10213" max="10213" width="11.42578125" style="1"/>
    <col min="10214" max="10214" width="21.7109375" style="1" customWidth="1"/>
    <col min="10215" max="10216" width="11.42578125" style="1"/>
    <col min="10217" max="10217" width="12.5703125" style="1" bestFit="1" customWidth="1"/>
    <col min="10218" max="10218" width="17.85546875" style="1" bestFit="1" customWidth="1"/>
    <col min="10219" max="10219" width="11.42578125" style="1"/>
    <col min="10220" max="10220" width="15.85546875" style="1" customWidth="1"/>
    <col min="10221" max="10467" width="11.42578125" style="1"/>
    <col min="10468" max="10468" width="52.85546875" style="1" bestFit="1" customWidth="1"/>
    <col min="10469" max="10469" width="11.42578125" style="1"/>
    <col min="10470" max="10470" width="21.7109375" style="1" customWidth="1"/>
    <col min="10471" max="10472" width="11.42578125" style="1"/>
    <col min="10473" max="10473" width="12.5703125" style="1" bestFit="1" customWidth="1"/>
    <col min="10474" max="10474" width="17.85546875" style="1" bestFit="1" customWidth="1"/>
    <col min="10475" max="10475" width="11.42578125" style="1"/>
    <col min="10476" max="10476" width="15.85546875" style="1" customWidth="1"/>
    <col min="10477" max="10723" width="11.42578125" style="1"/>
    <col min="10724" max="10724" width="52.85546875" style="1" bestFit="1" customWidth="1"/>
    <col min="10725" max="10725" width="11.42578125" style="1"/>
    <col min="10726" max="10726" width="21.7109375" style="1" customWidth="1"/>
    <col min="10727" max="10728" width="11.42578125" style="1"/>
    <col min="10729" max="10729" width="12.5703125" style="1" bestFit="1" customWidth="1"/>
    <col min="10730" max="10730" width="17.85546875" style="1" bestFit="1" customWidth="1"/>
    <col min="10731" max="10731" width="11.42578125" style="1"/>
    <col min="10732" max="10732" width="15.85546875" style="1" customWidth="1"/>
    <col min="10733" max="10979" width="11.42578125" style="1"/>
    <col min="10980" max="10980" width="52.85546875" style="1" bestFit="1" customWidth="1"/>
    <col min="10981" max="10981" width="11.42578125" style="1"/>
    <col min="10982" max="10982" width="21.7109375" style="1" customWidth="1"/>
    <col min="10983" max="10984" width="11.42578125" style="1"/>
    <col min="10985" max="10985" width="12.5703125" style="1" bestFit="1" customWidth="1"/>
    <col min="10986" max="10986" width="17.85546875" style="1" bestFit="1" customWidth="1"/>
    <col min="10987" max="10987" width="11.42578125" style="1"/>
    <col min="10988" max="10988" width="15.85546875" style="1" customWidth="1"/>
    <col min="10989" max="11235" width="11.42578125" style="1"/>
    <col min="11236" max="11236" width="52.85546875" style="1" bestFit="1" customWidth="1"/>
    <col min="11237" max="11237" width="11.42578125" style="1"/>
    <col min="11238" max="11238" width="21.7109375" style="1" customWidth="1"/>
    <col min="11239" max="11240" width="11.42578125" style="1"/>
    <col min="11241" max="11241" width="12.5703125" style="1" bestFit="1" customWidth="1"/>
    <col min="11242" max="11242" width="17.85546875" style="1" bestFit="1" customWidth="1"/>
    <col min="11243" max="11243" width="11.42578125" style="1"/>
    <col min="11244" max="11244" width="15.85546875" style="1" customWidth="1"/>
    <col min="11245" max="11491" width="11.42578125" style="1"/>
    <col min="11492" max="11492" width="52.85546875" style="1" bestFit="1" customWidth="1"/>
    <col min="11493" max="11493" width="11.42578125" style="1"/>
    <col min="11494" max="11494" width="21.7109375" style="1" customWidth="1"/>
    <col min="11495" max="11496" width="11.42578125" style="1"/>
    <col min="11497" max="11497" width="12.5703125" style="1" bestFit="1" customWidth="1"/>
    <col min="11498" max="11498" width="17.85546875" style="1" bestFit="1" customWidth="1"/>
    <col min="11499" max="11499" width="11.42578125" style="1"/>
    <col min="11500" max="11500" width="15.85546875" style="1" customWidth="1"/>
    <col min="11501" max="11747" width="11.42578125" style="1"/>
    <col min="11748" max="11748" width="52.85546875" style="1" bestFit="1" customWidth="1"/>
    <col min="11749" max="11749" width="11.42578125" style="1"/>
    <col min="11750" max="11750" width="21.7109375" style="1" customWidth="1"/>
    <col min="11751" max="11752" width="11.42578125" style="1"/>
    <col min="11753" max="11753" width="12.5703125" style="1" bestFit="1" customWidth="1"/>
    <col min="11754" max="11754" width="17.85546875" style="1" bestFit="1" customWidth="1"/>
    <col min="11755" max="11755" width="11.42578125" style="1"/>
    <col min="11756" max="11756" width="15.85546875" style="1" customWidth="1"/>
    <col min="11757" max="12003" width="11.42578125" style="1"/>
    <col min="12004" max="12004" width="52.85546875" style="1" bestFit="1" customWidth="1"/>
    <col min="12005" max="12005" width="11.42578125" style="1"/>
    <col min="12006" max="12006" width="21.7109375" style="1" customWidth="1"/>
    <col min="12007" max="12008" width="11.42578125" style="1"/>
    <col min="12009" max="12009" width="12.5703125" style="1" bestFit="1" customWidth="1"/>
    <col min="12010" max="12010" width="17.85546875" style="1" bestFit="1" customWidth="1"/>
    <col min="12011" max="12011" width="11.42578125" style="1"/>
    <col min="12012" max="12012" width="15.85546875" style="1" customWidth="1"/>
    <col min="12013" max="12259" width="11.42578125" style="1"/>
    <col min="12260" max="12260" width="52.85546875" style="1" bestFit="1" customWidth="1"/>
    <col min="12261" max="12261" width="11.42578125" style="1"/>
    <col min="12262" max="12262" width="21.7109375" style="1" customWidth="1"/>
    <col min="12263" max="12264" width="11.42578125" style="1"/>
    <col min="12265" max="12265" width="12.5703125" style="1" bestFit="1" customWidth="1"/>
    <col min="12266" max="12266" width="17.85546875" style="1" bestFit="1" customWidth="1"/>
    <col min="12267" max="12267" width="11.42578125" style="1"/>
    <col min="12268" max="12268" width="15.85546875" style="1" customWidth="1"/>
    <col min="12269" max="12515" width="11.42578125" style="1"/>
    <col min="12516" max="12516" width="52.85546875" style="1" bestFit="1" customWidth="1"/>
    <col min="12517" max="12517" width="11.42578125" style="1"/>
    <col min="12518" max="12518" width="21.7109375" style="1" customWidth="1"/>
    <col min="12519" max="12520" width="11.42578125" style="1"/>
    <col min="12521" max="12521" width="12.5703125" style="1" bestFit="1" customWidth="1"/>
    <col min="12522" max="12522" width="17.85546875" style="1" bestFit="1" customWidth="1"/>
    <col min="12523" max="12523" width="11.42578125" style="1"/>
    <col min="12524" max="12524" width="15.85546875" style="1" customWidth="1"/>
    <col min="12525" max="12771" width="11.42578125" style="1"/>
    <col min="12772" max="12772" width="52.85546875" style="1" bestFit="1" customWidth="1"/>
    <col min="12773" max="12773" width="11.42578125" style="1"/>
    <col min="12774" max="12774" width="21.7109375" style="1" customWidth="1"/>
    <col min="12775" max="12776" width="11.42578125" style="1"/>
    <col min="12777" max="12777" width="12.5703125" style="1" bestFit="1" customWidth="1"/>
    <col min="12778" max="12778" width="17.85546875" style="1" bestFit="1" customWidth="1"/>
    <col min="12779" max="12779" width="11.42578125" style="1"/>
    <col min="12780" max="12780" width="15.85546875" style="1" customWidth="1"/>
    <col min="12781" max="13027" width="11.42578125" style="1"/>
    <col min="13028" max="13028" width="52.85546875" style="1" bestFit="1" customWidth="1"/>
    <col min="13029" max="13029" width="11.42578125" style="1"/>
    <col min="13030" max="13030" width="21.7109375" style="1" customWidth="1"/>
    <col min="13031" max="13032" width="11.42578125" style="1"/>
    <col min="13033" max="13033" width="12.5703125" style="1" bestFit="1" customWidth="1"/>
    <col min="13034" max="13034" width="17.85546875" style="1" bestFit="1" customWidth="1"/>
    <col min="13035" max="13035" width="11.42578125" style="1"/>
    <col min="13036" max="13036" width="15.85546875" style="1" customWidth="1"/>
    <col min="13037" max="13283" width="11.42578125" style="1"/>
    <col min="13284" max="13284" width="52.85546875" style="1" bestFit="1" customWidth="1"/>
    <col min="13285" max="13285" width="11.42578125" style="1"/>
    <col min="13286" max="13286" width="21.7109375" style="1" customWidth="1"/>
    <col min="13287" max="13288" width="11.42578125" style="1"/>
    <col min="13289" max="13289" width="12.5703125" style="1" bestFit="1" customWidth="1"/>
    <col min="13290" max="13290" width="17.85546875" style="1" bestFit="1" customWidth="1"/>
    <col min="13291" max="13291" width="11.42578125" style="1"/>
    <col min="13292" max="13292" width="15.85546875" style="1" customWidth="1"/>
    <col min="13293" max="13539" width="11.42578125" style="1"/>
    <col min="13540" max="13540" width="52.85546875" style="1" bestFit="1" customWidth="1"/>
    <col min="13541" max="13541" width="11.42578125" style="1"/>
    <col min="13542" max="13542" width="21.7109375" style="1" customWidth="1"/>
    <col min="13543" max="13544" width="11.42578125" style="1"/>
    <col min="13545" max="13545" width="12.5703125" style="1" bestFit="1" customWidth="1"/>
    <col min="13546" max="13546" width="17.85546875" style="1" bestFit="1" customWidth="1"/>
    <col min="13547" max="13547" width="11.42578125" style="1"/>
    <col min="13548" max="13548" width="15.85546875" style="1" customWidth="1"/>
    <col min="13549" max="13795" width="11.42578125" style="1"/>
    <col min="13796" max="13796" width="52.85546875" style="1" bestFit="1" customWidth="1"/>
    <col min="13797" max="13797" width="11.42578125" style="1"/>
    <col min="13798" max="13798" width="21.7109375" style="1" customWidth="1"/>
    <col min="13799" max="13800" width="11.42578125" style="1"/>
    <col min="13801" max="13801" width="12.5703125" style="1" bestFit="1" customWidth="1"/>
    <col min="13802" max="13802" width="17.85546875" style="1" bestFit="1" customWidth="1"/>
    <col min="13803" max="13803" width="11.42578125" style="1"/>
    <col min="13804" max="13804" width="15.85546875" style="1" customWidth="1"/>
    <col min="13805" max="14051" width="11.42578125" style="1"/>
    <col min="14052" max="14052" width="52.85546875" style="1" bestFit="1" customWidth="1"/>
    <col min="14053" max="14053" width="11.42578125" style="1"/>
    <col min="14054" max="14054" width="21.7109375" style="1" customWidth="1"/>
    <col min="14055" max="14056" width="11.42578125" style="1"/>
    <col min="14057" max="14057" width="12.5703125" style="1" bestFit="1" customWidth="1"/>
    <col min="14058" max="14058" width="17.85546875" style="1" bestFit="1" customWidth="1"/>
    <col min="14059" max="14059" width="11.42578125" style="1"/>
    <col min="14060" max="14060" width="15.85546875" style="1" customWidth="1"/>
    <col min="14061" max="14307" width="11.42578125" style="1"/>
    <col min="14308" max="14308" width="52.85546875" style="1" bestFit="1" customWidth="1"/>
    <col min="14309" max="14309" width="11.42578125" style="1"/>
    <col min="14310" max="14310" width="21.7109375" style="1" customWidth="1"/>
    <col min="14311" max="14312" width="11.42578125" style="1"/>
    <col min="14313" max="14313" width="12.5703125" style="1" bestFit="1" customWidth="1"/>
    <col min="14314" max="14314" width="17.85546875" style="1" bestFit="1" customWidth="1"/>
    <col min="14315" max="14315" width="11.42578125" style="1"/>
    <col min="14316" max="14316" width="15.85546875" style="1" customWidth="1"/>
    <col min="14317" max="14563" width="11.42578125" style="1"/>
    <col min="14564" max="14564" width="52.85546875" style="1" bestFit="1" customWidth="1"/>
    <col min="14565" max="14565" width="11.42578125" style="1"/>
    <col min="14566" max="14566" width="21.7109375" style="1" customWidth="1"/>
    <col min="14567" max="14568" width="11.42578125" style="1"/>
    <col min="14569" max="14569" width="12.5703125" style="1" bestFit="1" customWidth="1"/>
    <col min="14570" max="14570" width="17.85546875" style="1" bestFit="1" customWidth="1"/>
    <col min="14571" max="14571" width="11.42578125" style="1"/>
    <col min="14572" max="14572" width="15.85546875" style="1" customWidth="1"/>
    <col min="14573" max="14819" width="11.42578125" style="1"/>
    <col min="14820" max="14820" width="52.85546875" style="1" bestFit="1" customWidth="1"/>
    <col min="14821" max="14821" width="11.42578125" style="1"/>
    <col min="14822" max="14822" width="21.7109375" style="1" customWidth="1"/>
    <col min="14823" max="14824" width="11.42578125" style="1"/>
    <col min="14825" max="14825" width="12.5703125" style="1" bestFit="1" customWidth="1"/>
    <col min="14826" max="14826" width="17.85546875" style="1" bestFit="1" customWidth="1"/>
    <col min="14827" max="14827" width="11.42578125" style="1"/>
    <col min="14828" max="14828" width="15.85546875" style="1" customWidth="1"/>
    <col min="14829" max="15075" width="11.42578125" style="1"/>
    <col min="15076" max="15076" width="52.85546875" style="1" bestFit="1" customWidth="1"/>
    <col min="15077" max="15077" width="11.42578125" style="1"/>
    <col min="15078" max="15078" width="21.7109375" style="1" customWidth="1"/>
    <col min="15079" max="15080" width="11.42578125" style="1"/>
    <col min="15081" max="15081" width="12.5703125" style="1" bestFit="1" customWidth="1"/>
    <col min="15082" max="15082" width="17.85546875" style="1" bestFit="1" customWidth="1"/>
    <col min="15083" max="15083" width="11.42578125" style="1"/>
    <col min="15084" max="15084" width="15.85546875" style="1" customWidth="1"/>
    <col min="15085" max="15331" width="11.42578125" style="1"/>
    <col min="15332" max="15332" width="52.85546875" style="1" bestFit="1" customWidth="1"/>
    <col min="15333" max="15333" width="11.42578125" style="1"/>
    <col min="15334" max="15334" width="21.7109375" style="1" customWidth="1"/>
    <col min="15335" max="15336" width="11.42578125" style="1"/>
    <col min="15337" max="15337" width="12.5703125" style="1" bestFit="1" customWidth="1"/>
    <col min="15338" max="15338" width="17.85546875" style="1" bestFit="1" customWidth="1"/>
    <col min="15339" max="15339" width="11.42578125" style="1"/>
    <col min="15340" max="15340" width="15.85546875" style="1" customWidth="1"/>
    <col min="15341" max="15587" width="11.42578125" style="1"/>
    <col min="15588" max="15588" width="52.85546875" style="1" bestFit="1" customWidth="1"/>
    <col min="15589" max="15589" width="11.42578125" style="1"/>
    <col min="15590" max="15590" width="21.7109375" style="1" customWidth="1"/>
    <col min="15591" max="15592" width="11.42578125" style="1"/>
    <col min="15593" max="15593" width="12.5703125" style="1" bestFit="1" customWidth="1"/>
    <col min="15594" max="15594" width="17.85546875" style="1" bestFit="1" customWidth="1"/>
    <col min="15595" max="15595" width="11.42578125" style="1"/>
    <col min="15596" max="15596" width="15.85546875" style="1" customWidth="1"/>
    <col min="15597" max="15843" width="11.42578125" style="1"/>
    <col min="15844" max="15844" width="52.85546875" style="1" bestFit="1" customWidth="1"/>
    <col min="15845" max="15845" width="11.42578125" style="1"/>
    <col min="15846" max="15846" width="21.7109375" style="1" customWidth="1"/>
    <col min="15847" max="15848" width="11.42578125" style="1"/>
    <col min="15849" max="15849" width="12.5703125" style="1" bestFit="1" customWidth="1"/>
    <col min="15850" max="15850" width="17.85546875" style="1" bestFit="1" customWidth="1"/>
    <col min="15851" max="15851" width="11.42578125" style="1"/>
    <col min="15852" max="15852" width="15.85546875" style="1" customWidth="1"/>
    <col min="15853" max="16099" width="11.42578125" style="1"/>
    <col min="16100" max="16100" width="52.85546875" style="1" bestFit="1" customWidth="1"/>
    <col min="16101" max="16101" width="11.42578125" style="1"/>
    <col min="16102" max="16102" width="21.7109375" style="1" customWidth="1"/>
    <col min="16103" max="16104" width="11.42578125" style="1"/>
    <col min="16105" max="16105" width="12.5703125" style="1" bestFit="1" customWidth="1"/>
    <col min="16106" max="16106" width="17.85546875" style="1" bestFit="1" customWidth="1"/>
    <col min="16107" max="16107" width="11.42578125" style="1"/>
    <col min="16108" max="16108" width="15.85546875" style="1" customWidth="1"/>
    <col min="16109" max="16384" width="11.42578125" style="1"/>
  </cols>
  <sheetData>
    <row r="2" spans="1:7" ht="14.25" thickBot="1" x14ac:dyDescent="0.3"/>
    <row r="3" spans="1:7" ht="14.25" thickBot="1" x14ac:dyDescent="0.3">
      <c r="A3" s="30" t="s">
        <v>0</v>
      </c>
      <c r="B3" s="31"/>
      <c r="C3" s="31"/>
      <c r="D3" s="31"/>
      <c r="E3" s="32"/>
      <c r="F3" s="33" t="s">
        <v>1</v>
      </c>
      <c r="G3" s="33"/>
    </row>
    <row r="4" spans="1:7" x14ac:dyDescent="0.25">
      <c r="A4" s="2" t="s">
        <v>2</v>
      </c>
      <c r="B4" s="2" t="s">
        <v>3</v>
      </c>
      <c r="C4" s="2" t="s">
        <v>4</v>
      </c>
      <c r="D4" s="3" t="s">
        <v>5</v>
      </c>
      <c r="E4" s="2" t="s">
        <v>6</v>
      </c>
      <c r="F4" s="2" t="s">
        <v>7</v>
      </c>
      <c r="G4" s="2" t="s">
        <v>8</v>
      </c>
    </row>
    <row r="5" spans="1:7" x14ac:dyDescent="0.25">
      <c r="A5" s="4">
        <v>1</v>
      </c>
      <c r="B5" s="36" t="s">
        <v>9</v>
      </c>
      <c r="C5" s="34" t="s">
        <v>10</v>
      </c>
      <c r="D5" s="5">
        <v>464</v>
      </c>
      <c r="E5" s="34" t="s">
        <v>11</v>
      </c>
      <c r="F5" s="34">
        <v>1</v>
      </c>
      <c r="G5" s="34">
        <v>1</v>
      </c>
    </row>
    <row r="6" spans="1:7" x14ac:dyDescent="0.25">
      <c r="A6" s="4">
        <v>2</v>
      </c>
      <c r="B6" s="37"/>
      <c r="C6" s="38"/>
      <c r="D6" s="5">
        <v>464</v>
      </c>
      <c r="E6" s="35"/>
      <c r="F6" s="35"/>
      <c r="G6" s="35"/>
    </row>
    <row r="7" spans="1:7" x14ac:dyDescent="0.25">
      <c r="A7" s="4">
        <v>3</v>
      </c>
      <c r="B7" s="36" t="s">
        <v>9</v>
      </c>
      <c r="C7" s="38"/>
      <c r="D7" s="5">
        <v>464</v>
      </c>
      <c r="E7" s="34" t="s">
        <v>12</v>
      </c>
      <c r="F7" s="34">
        <v>1</v>
      </c>
      <c r="G7" s="34">
        <v>1</v>
      </c>
    </row>
    <row r="8" spans="1:7" x14ac:dyDescent="0.25">
      <c r="A8" s="4">
        <v>4</v>
      </c>
      <c r="B8" s="37"/>
      <c r="C8" s="38"/>
      <c r="D8" s="5">
        <v>464</v>
      </c>
      <c r="E8" s="35"/>
      <c r="F8" s="35"/>
      <c r="G8" s="35"/>
    </row>
    <row r="9" spans="1:7" x14ac:dyDescent="0.25">
      <c r="A9" s="4">
        <v>5</v>
      </c>
      <c r="B9" s="36" t="s">
        <v>9</v>
      </c>
      <c r="C9" s="38"/>
      <c r="D9" s="5">
        <v>464</v>
      </c>
      <c r="E9" s="34" t="s">
        <v>13</v>
      </c>
      <c r="F9" s="34">
        <v>1</v>
      </c>
      <c r="G9" s="34">
        <v>1</v>
      </c>
    </row>
    <row r="10" spans="1:7" x14ac:dyDescent="0.25">
      <c r="A10" s="4">
        <v>6</v>
      </c>
      <c r="B10" s="37"/>
      <c r="C10" s="35"/>
      <c r="D10" s="5">
        <v>464</v>
      </c>
      <c r="E10" s="35"/>
      <c r="F10" s="35"/>
      <c r="G10" s="35"/>
    </row>
    <row r="11" spans="1:7" x14ac:dyDescent="0.25">
      <c r="A11" s="4">
        <v>7</v>
      </c>
      <c r="B11" s="36" t="s">
        <v>9</v>
      </c>
      <c r="C11" s="34" t="s">
        <v>14</v>
      </c>
      <c r="D11" s="4">
        <v>600</v>
      </c>
      <c r="E11" s="34" t="s">
        <v>15</v>
      </c>
      <c r="F11" s="34">
        <v>1</v>
      </c>
      <c r="G11" s="34">
        <v>1</v>
      </c>
    </row>
    <row r="12" spans="1:7" x14ac:dyDescent="0.25">
      <c r="A12" s="4">
        <v>8</v>
      </c>
      <c r="B12" s="37"/>
      <c r="C12" s="38"/>
      <c r="D12" s="4">
        <v>600</v>
      </c>
      <c r="E12" s="35"/>
      <c r="F12" s="35"/>
      <c r="G12" s="35"/>
    </row>
    <row r="13" spans="1:7" x14ac:dyDescent="0.25">
      <c r="A13" s="4">
        <v>9</v>
      </c>
      <c r="B13" s="4" t="s">
        <v>16</v>
      </c>
      <c r="C13" s="38"/>
      <c r="D13" s="4">
        <v>310</v>
      </c>
      <c r="E13" s="6" t="s">
        <v>17</v>
      </c>
      <c r="F13" s="6">
        <v>1</v>
      </c>
      <c r="G13" s="6">
        <v>1</v>
      </c>
    </row>
    <row r="14" spans="1:7" x14ac:dyDescent="0.25">
      <c r="A14" s="4" t="s">
        <v>18</v>
      </c>
      <c r="B14" s="5" t="s">
        <v>19</v>
      </c>
      <c r="C14" s="35"/>
      <c r="D14" s="5">
        <v>60</v>
      </c>
      <c r="E14" s="7" t="s">
        <v>20</v>
      </c>
      <c r="F14" s="6">
        <v>1</v>
      </c>
      <c r="G14" s="6">
        <v>1</v>
      </c>
    </row>
    <row r="15" spans="1:7" x14ac:dyDescent="0.25">
      <c r="A15" s="8">
        <v>10</v>
      </c>
      <c r="B15" s="43" t="s">
        <v>9</v>
      </c>
      <c r="C15" s="39" t="s">
        <v>77</v>
      </c>
      <c r="D15" s="9">
        <v>600</v>
      </c>
      <c r="E15" s="39" t="s">
        <v>21</v>
      </c>
      <c r="F15" s="39">
        <v>1</v>
      </c>
      <c r="G15" s="39">
        <v>1</v>
      </c>
    </row>
    <row r="16" spans="1:7" x14ac:dyDescent="0.25">
      <c r="A16" s="8">
        <v>11</v>
      </c>
      <c r="B16" s="44"/>
      <c r="C16" s="45"/>
      <c r="D16" s="8">
        <v>600</v>
      </c>
      <c r="E16" s="40"/>
      <c r="F16" s="40"/>
      <c r="G16" s="40"/>
    </row>
    <row r="17" spans="1:7" x14ac:dyDescent="0.25">
      <c r="A17" s="8">
        <v>12</v>
      </c>
      <c r="B17" s="43" t="s">
        <v>9</v>
      </c>
      <c r="C17" s="45"/>
      <c r="D17" s="8">
        <v>600</v>
      </c>
      <c r="E17" s="39" t="s">
        <v>22</v>
      </c>
      <c r="F17" s="39">
        <v>1</v>
      </c>
      <c r="G17" s="39">
        <v>1</v>
      </c>
    </row>
    <row r="18" spans="1:7" x14ac:dyDescent="0.25">
      <c r="A18" s="8">
        <v>13</v>
      </c>
      <c r="B18" s="44"/>
      <c r="C18" s="45"/>
      <c r="D18" s="9">
        <v>600</v>
      </c>
      <c r="E18" s="40"/>
      <c r="F18" s="40"/>
      <c r="G18" s="40"/>
    </row>
    <row r="19" spans="1:7" x14ac:dyDescent="0.25">
      <c r="A19" s="8">
        <v>14</v>
      </c>
      <c r="B19" s="9" t="s">
        <v>16</v>
      </c>
      <c r="C19" s="45"/>
      <c r="D19" s="9">
        <v>600</v>
      </c>
      <c r="E19" s="10" t="s">
        <v>23</v>
      </c>
      <c r="F19" s="6">
        <v>1</v>
      </c>
      <c r="G19" s="6">
        <v>1</v>
      </c>
    </row>
    <row r="20" spans="1:7" x14ac:dyDescent="0.25">
      <c r="A20" s="8" t="s">
        <v>24</v>
      </c>
      <c r="B20" s="9" t="s">
        <v>9</v>
      </c>
      <c r="C20" s="45"/>
      <c r="D20" s="9">
        <v>420</v>
      </c>
      <c r="E20" s="10" t="s">
        <v>25</v>
      </c>
      <c r="F20" s="6">
        <v>1</v>
      </c>
      <c r="G20" s="6">
        <v>1</v>
      </c>
    </row>
    <row r="21" spans="1:7" x14ac:dyDescent="0.25">
      <c r="A21" s="8" t="s">
        <v>26</v>
      </c>
      <c r="B21" s="9" t="s">
        <v>27</v>
      </c>
      <c r="C21" s="45"/>
      <c r="D21" s="9">
        <v>150</v>
      </c>
      <c r="E21" s="10" t="s">
        <v>28</v>
      </c>
      <c r="F21" s="6">
        <v>1</v>
      </c>
      <c r="G21" s="6">
        <v>1</v>
      </c>
    </row>
    <row r="22" spans="1:7" x14ac:dyDescent="0.25">
      <c r="A22" s="8" t="s">
        <v>29</v>
      </c>
      <c r="B22" s="9" t="s">
        <v>27</v>
      </c>
      <c r="C22" s="45"/>
      <c r="D22" s="9">
        <v>150</v>
      </c>
      <c r="E22" s="10" t="s">
        <v>30</v>
      </c>
      <c r="F22" s="6">
        <v>1</v>
      </c>
      <c r="G22" s="6">
        <v>1</v>
      </c>
    </row>
    <row r="23" spans="1:7" x14ac:dyDescent="0.25">
      <c r="A23" s="8" t="s">
        <v>31</v>
      </c>
      <c r="B23" s="9" t="s">
        <v>27</v>
      </c>
      <c r="C23" s="40"/>
      <c r="D23" s="9">
        <v>150</v>
      </c>
      <c r="E23" s="10" t="s">
        <v>32</v>
      </c>
      <c r="F23" s="6">
        <v>1</v>
      </c>
      <c r="G23" s="6">
        <v>1</v>
      </c>
    </row>
    <row r="24" spans="1:7" x14ac:dyDescent="0.25">
      <c r="A24" s="8" t="s">
        <v>33</v>
      </c>
      <c r="B24" s="9" t="s">
        <v>27</v>
      </c>
      <c r="C24" s="41" t="s">
        <v>74</v>
      </c>
      <c r="D24" s="9">
        <v>150</v>
      </c>
      <c r="E24" s="10" t="s">
        <v>75</v>
      </c>
      <c r="F24" s="6">
        <v>1</v>
      </c>
      <c r="G24" s="6">
        <v>1</v>
      </c>
    </row>
    <row r="25" spans="1:7" x14ac:dyDescent="0.25">
      <c r="A25" s="11">
        <v>15</v>
      </c>
      <c r="B25" s="46" t="s">
        <v>9</v>
      </c>
      <c r="C25" s="48"/>
      <c r="D25" s="11">
        <v>600</v>
      </c>
      <c r="E25" s="41" t="s">
        <v>34</v>
      </c>
      <c r="F25" s="41">
        <v>1</v>
      </c>
      <c r="G25" s="41">
        <v>1</v>
      </c>
    </row>
    <row r="26" spans="1:7" x14ac:dyDescent="0.25">
      <c r="A26" s="11">
        <v>16</v>
      </c>
      <c r="B26" s="47"/>
      <c r="C26" s="42"/>
      <c r="D26" s="11">
        <v>600</v>
      </c>
      <c r="E26" s="42"/>
      <c r="F26" s="42"/>
      <c r="G26" s="42"/>
    </row>
    <row r="27" spans="1:7" x14ac:dyDescent="0.25">
      <c r="A27" s="12">
        <v>17</v>
      </c>
      <c r="B27" s="49" t="s">
        <v>9</v>
      </c>
      <c r="C27" s="51" t="s">
        <v>35</v>
      </c>
      <c r="D27" s="12">
        <v>464</v>
      </c>
      <c r="E27" s="51" t="s">
        <v>36</v>
      </c>
      <c r="F27" s="51">
        <v>1</v>
      </c>
      <c r="G27" s="51">
        <v>1</v>
      </c>
    </row>
    <row r="28" spans="1:7" x14ac:dyDescent="0.25">
      <c r="A28" s="12">
        <v>18</v>
      </c>
      <c r="B28" s="50"/>
      <c r="C28" s="53"/>
      <c r="D28" s="13">
        <v>464</v>
      </c>
      <c r="E28" s="52"/>
      <c r="F28" s="52"/>
      <c r="G28" s="52"/>
    </row>
    <row r="29" spans="1:7" x14ac:dyDescent="0.25">
      <c r="A29" s="12">
        <v>19</v>
      </c>
      <c r="B29" s="49" t="s">
        <v>9</v>
      </c>
      <c r="C29" s="53"/>
      <c r="D29" s="12">
        <v>464</v>
      </c>
      <c r="E29" s="51" t="s">
        <v>37</v>
      </c>
      <c r="F29" s="51">
        <v>1</v>
      </c>
      <c r="G29" s="51">
        <v>1</v>
      </c>
    </row>
    <row r="30" spans="1:7" x14ac:dyDescent="0.25">
      <c r="A30" s="12">
        <v>20</v>
      </c>
      <c r="B30" s="50"/>
      <c r="C30" s="53"/>
      <c r="D30" s="12">
        <v>464</v>
      </c>
      <c r="E30" s="52"/>
      <c r="F30" s="52"/>
      <c r="G30" s="52"/>
    </row>
    <row r="31" spans="1:7" x14ac:dyDescent="0.25">
      <c r="A31" s="12">
        <v>21</v>
      </c>
      <c r="B31" s="49" t="s">
        <v>9</v>
      </c>
      <c r="C31" s="53"/>
      <c r="D31" s="12">
        <v>464</v>
      </c>
      <c r="E31" s="51" t="s">
        <v>38</v>
      </c>
      <c r="F31" s="51">
        <v>1</v>
      </c>
      <c r="G31" s="51">
        <v>1</v>
      </c>
    </row>
    <row r="32" spans="1:7" x14ac:dyDescent="0.25">
      <c r="A32" s="12">
        <v>22</v>
      </c>
      <c r="B32" s="50"/>
      <c r="C32" s="52"/>
      <c r="D32" s="12">
        <v>464</v>
      </c>
      <c r="E32" s="52"/>
      <c r="F32" s="52"/>
      <c r="G32" s="52"/>
    </row>
    <row r="33" spans="1:7" x14ac:dyDescent="0.25">
      <c r="A33" s="14">
        <v>23</v>
      </c>
      <c r="B33" s="60" t="s">
        <v>9</v>
      </c>
      <c r="C33" s="54" t="s">
        <v>39</v>
      </c>
      <c r="D33" s="14">
        <v>464</v>
      </c>
      <c r="E33" s="54" t="s">
        <v>40</v>
      </c>
      <c r="F33" s="54">
        <v>1</v>
      </c>
      <c r="G33" s="54">
        <v>1</v>
      </c>
    </row>
    <row r="34" spans="1:7" x14ac:dyDescent="0.25">
      <c r="A34" s="14">
        <v>24</v>
      </c>
      <c r="B34" s="61"/>
      <c r="C34" s="59"/>
      <c r="D34" s="14">
        <v>464</v>
      </c>
      <c r="E34" s="55"/>
      <c r="F34" s="55"/>
      <c r="G34" s="55"/>
    </row>
    <row r="35" spans="1:7" x14ac:dyDescent="0.25">
      <c r="A35" s="14">
        <v>25</v>
      </c>
      <c r="B35" s="60" t="s">
        <v>9</v>
      </c>
      <c r="C35" s="59"/>
      <c r="D35" s="14">
        <v>464</v>
      </c>
      <c r="E35" s="54" t="s">
        <v>41</v>
      </c>
      <c r="F35" s="54">
        <v>1</v>
      </c>
      <c r="G35" s="54">
        <v>1</v>
      </c>
    </row>
    <row r="36" spans="1:7" x14ac:dyDescent="0.25">
      <c r="A36" s="14">
        <v>26</v>
      </c>
      <c r="B36" s="61"/>
      <c r="C36" s="59"/>
      <c r="D36" s="14">
        <v>464</v>
      </c>
      <c r="E36" s="55"/>
      <c r="F36" s="55"/>
      <c r="G36" s="55"/>
    </row>
    <row r="37" spans="1:7" x14ac:dyDescent="0.25">
      <c r="A37" s="14">
        <v>27</v>
      </c>
      <c r="B37" s="60" t="s">
        <v>9</v>
      </c>
      <c r="C37" s="59"/>
      <c r="D37" s="14">
        <v>464</v>
      </c>
      <c r="E37" s="54" t="s">
        <v>42</v>
      </c>
      <c r="F37" s="54">
        <v>1</v>
      </c>
      <c r="G37" s="54">
        <v>1</v>
      </c>
    </row>
    <row r="38" spans="1:7" x14ac:dyDescent="0.25">
      <c r="A38" s="14">
        <v>28</v>
      </c>
      <c r="B38" s="61"/>
      <c r="C38" s="59"/>
      <c r="D38" s="14">
        <v>464</v>
      </c>
      <c r="E38" s="55"/>
      <c r="F38" s="55"/>
      <c r="G38" s="55"/>
    </row>
    <row r="39" spans="1:7" x14ac:dyDescent="0.25">
      <c r="A39" s="14">
        <v>29</v>
      </c>
      <c r="B39" s="60" t="s">
        <v>43</v>
      </c>
      <c r="C39" s="59"/>
      <c r="D39" s="14">
        <v>464</v>
      </c>
      <c r="E39" s="54" t="s">
        <v>44</v>
      </c>
      <c r="F39" s="54">
        <v>1</v>
      </c>
      <c r="G39" s="54">
        <v>1</v>
      </c>
    </row>
    <row r="40" spans="1:7" x14ac:dyDescent="0.25">
      <c r="A40" s="14">
        <v>30</v>
      </c>
      <c r="B40" s="62"/>
      <c r="C40" s="59"/>
      <c r="D40" s="14">
        <v>464</v>
      </c>
      <c r="E40" s="59"/>
      <c r="F40" s="59"/>
      <c r="G40" s="59"/>
    </row>
    <row r="41" spans="1:7" x14ac:dyDescent="0.25">
      <c r="A41" s="14">
        <v>31</v>
      </c>
      <c r="B41" s="61"/>
      <c r="C41" s="59"/>
      <c r="D41" s="14">
        <v>464</v>
      </c>
      <c r="E41" s="55"/>
      <c r="F41" s="55"/>
      <c r="G41" s="55"/>
    </row>
    <row r="42" spans="1:7" x14ac:dyDescent="0.25">
      <c r="A42" s="14">
        <v>32</v>
      </c>
      <c r="B42" s="60" t="s">
        <v>9</v>
      </c>
      <c r="C42" s="59"/>
      <c r="D42" s="14">
        <v>464</v>
      </c>
      <c r="E42" s="59" t="s">
        <v>45</v>
      </c>
      <c r="F42" s="59">
        <v>1</v>
      </c>
      <c r="G42" s="59">
        <v>1</v>
      </c>
    </row>
    <row r="43" spans="1:7" x14ac:dyDescent="0.25">
      <c r="A43" s="14">
        <v>33</v>
      </c>
      <c r="B43" s="61"/>
      <c r="C43" s="59"/>
      <c r="D43" s="14">
        <v>464</v>
      </c>
      <c r="E43" s="55"/>
      <c r="F43" s="55"/>
      <c r="G43" s="55"/>
    </row>
    <row r="44" spans="1:7" x14ac:dyDescent="0.25">
      <c r="A44" s="15">
        <v>34</v>
      </c>
      <c r="B44" s="63" t="s">
        <v>76</v>
      </c>
      <c r="C44" s="59"/>
      <c r="D44" s="15">
        <v>464</v>
      </c>
      <c r="E44" s="56" t="s">
        <v>46</v>
      </c>
      <c r="F44" s="56">
        <v>3</v>
      </c>
      <c r="G44" s="56">
        <v>3</v>
      </c>
    </row>
    <row r="45" spans="1:7" x14ac:dyDescent="0.25">
      <c r="A45" s="15">
        <v>35</v>
      </c>
      <c r="B45" s="64"/>
      <c r="C45" s="59"/>
      <c r="D45" s="15">
        <v>464</v>
      </c>
      <c r="E45" s="57"/>
      <c r="F45" s="57"/>
      <c r="G45" s="57"/>
    </row>
    <row r="46" spans="1:7" x14ac:dyDescent="0.25">
      <c r="A46" s="15">
        <v>36</v>
      </c>
      <c r="B46" s="64"/>
      <c r="C46" s="59"/>
      <c r="D46" s="15">
        <v>464</v>
      </c>
      <c r="E46" s="57"/>
      <c r="F46" s="57"/>
      <c r="G46" s="57"/>
    </row>
    <row r="47" spans="1:7" x14ac:dyDescent="0.25">
      <c r="A47" s="15">
        <v>37</v>
      </c>
      <c r="B47" s="64"/>
      <c r="C47" s="59"/>
      <c r="D47" s="15">
        <v>464</v>
      </c>
      <c r="E47" s="57"/>
      <c r="F47" s="57"/>
      <c r="G47" s="57"/>
    </row>
    <row r="48" spans="1:7" x14ac:dyDescent="0.25">
      <c r="A48" s="15">
        <v>38</v>
      </c>
      <c r="B48" s="64"/>
      <c r="C48" s="59"/>
      <c r="D48" s="15">
        <v>464</v>
      </c>
      <c r="E48" s="57"/>
      <c r="F48" s="57"/>
      <c r="G48" s="57"/>
    </row>
    <row r="49" spans="1:7" x14ac:dyDescent="0.25">
      <c r="A49" s="15">
        <v>39</v>
      </c>
      <c r="B49" s="65"/>
      <c r="C49" s="55"/>
      <c r="D49" s="15">
        <v>464</v>
      </c>
      <c r="E49" s="58"/>
      <c r="F49" s="58"/>
      <c r="G49" s="58"/>
    </row>
    <row r="50" spans="1:7" x14ac:dyDescent="0.25">
      <c r="A50" s="16"/>
      <c r="B50" s="16"/>
      <c r="C50" s="16"/>
      <c r="D50" s="17">
        <f>SUM(D5:D49)</f>
        <v>20246</v>
      </c>
      <c r="E50" s="16"/>
      <c r="F50" s="16">
        <f>SUM(F5:F49)</f>
        <v>26</v>
      </c>
      <c r="G50" s="16">
        <f>SUM(G5:G49)</f>
        <v>26</v>
      </c>
    </row>
    <row r="51" spans="1:7" x14ac:dyDescent="0.25">
      <c r="A51" s="16"/>
      <c r="B51" s="16"/>
      <c r="C51" s="16"/>
      <c r="D51" s="16"/>
      <c r="E51" s="16"/>
      <c r="F51" s="16"/>
      <c r="G51" s="16"/>
    </row>
  </sheetData>
  <mergeCells count="72">
    <mergeCell ref="B35:B36"/>
    <mergeCell ref="E35:E36"/>
    <mergeCell ref="B33:B34"/>
    <mergeCell ref="C33:C49"/>
    <mergeCell ref="E33:E34"/>
    <mergeCell ref="B42:B43"/>
    <mergeCell ref="E42:E43"/>
    <mergeCell ref="B39:B41"/>
    <mergeCell ref="E39:E41"/>
    <mergeCell ref="B44:B49"/>
    <mergeCell ref="E44:E49"/>
    <mergeCell ref="B37:B38"/>
    <mergeCell ref="E37:E38"/>
    <mergeCell ref="G35:G36"/>
    <mergeCell ref="G44:G49"/>
    <mergeCell ref="F42:F43"/>
    <mergeCell ref="G42:G43"/>
    <mergeCell ref="G29:G30"/>
    <mergeCell ref="G33:G34"/>
    <mergeCell ref="G39:G41"/>
    <mergeCell ref="F37:F38"/>
    <mergeCell ref="G37:G38"/>
    <mergeCell ref="F35:F36"/>
    <mergeCell ref="F39:F41"/>
    <mergeCell ref="F44:F49"/>
    <mergeCell ref="F33:F34"/>
    <mergeCell ref="B31:B32"/>
    <mergeCell ref="E31:E32"/>
    <mergeCell ref="G27:G28"/>
    <mergeCell ref="B29:B30"/>
    <mergeCell ref="E29:E30"/>
    <mergeCell ref="F27:F28"/>
    <mergeCell ref="G31:G32"/>
    <mergeCell ref="B27:B28"/>
    <mergeCell ref="C27:C32"/>
    <mergeCell ref="E27:E28"/>
    <mergeCell ref="F31:F32"/>
    <mergeCell ref="F29:F30"/>
    <mergeCell ref="F15:F16"/>
    <mergeCell ref="G15:G16"/>
    <mergeCell ref="F25:F26"/>
    <mergeCell ref="G25:G26"/>
    <mergeCell ref="B17:B18"/>
    <mergeCell ref="E17:E18"/>
    <mergeCell ref="B15:B16"/>
    <mergeCell ref="C15:C23"/>
    <mergeCell ref="E15:E16"/>
    <mergeCell ref="B25:B26"/>
    <mergeCell ref="E25:E26"/>
    <mergeCell ref="F17:F18"/>
    <mergeCell ref="G17:G18"/>
    <mergeCell ref="C24:C26"/>
    <mergeCell ref="F11:F12"/>
    <mergeCell ref="G11:G12"/>
    <mergeCell ref="F9:F10"/>
    <mergeCell ref="G9:G10"/>
    <mergeCell ref="B11:B12"/>
    <mergeCell ref="C11:C14"/>
    <mergeCell ref="E11:E12"/>
    <mergeCell ref="A3:E3"/>
    <mergeCell ref="F3:G3"/>
    <mergeCell ref="F7:F8"/>
    <mergeCell ref="G7:G8"/>
    <mergeCell ref="B9:B10"/>
    <mergeCell ref="E9:E10"/>
    <mergeCell ref="F5:F6"/>
    <mergeCell ref="G5:G6"/>
    <mergeCell ref="B7:B8"/>
    <mergeCell ref="E7:E8"/>
    <mergeCell ref="B5:B6"/>
    <mergeCell ref="C5:C10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G13" sqref="G13:G15"/>
    </sheetView>
  </sheetViews>
  <sheetFormatPr baseColWidth="10" defaultRowHeight="13.5" x14ac:dyDescent="0.25"/>
  <cols>
    <col min="1" max="1" width="11.42578125" style="1"/>
    <col min="2" max="2" width="28.85546875" style="1" customWidth="1"/>
    <col min="3" max="3" width="38.85546875" style="1" customWidth="1"/>
    <col min="4" max="4" width="14.28515625" style="1" customWidth="1"/>
    <col min="5" max="5" width="11.28515625" style="1" bestFit="1" customWidth="1"/>
    <col min="6" max="6" width="16.42578125" style="1" customWidth="1"/>
    <col min="7" max="7" width="11.42578125" style="1"/>
    <col min="8" max="11" width="16.42578125" style="1" customWidth="1"/>
    <col min="12" max="16384" width="11.42578125" style="1"/>
  </cols>
  <sheetData>
    <row r="1" spans="1:13" ht="15" customHeight="1" x14ac:dyDescent="0.25">
      <c r="A1" s="67" t="s">
        <v>47</v>
      </c>
      <c r="B1" s="67"/>
      <c r="C1" s="67"/>
      <c r="D1" s="67"/>
      <c r="E1" s="67"/>
      <c r="F1" s="67"/>
      <c r="G1" s="67"/>
    </row>
    <row r="2" spans="1:13" ht="15" customHeight="1" x14ac:dyDescent="0.25">
      <c r="A2" s="29"/>
      <c r="B2" s="29"/>
      <c r="C2" s="29"/>
      <c r="D2" s="29"/>
      <c r="E2" s="29"/>
      <c r="F2" s="29"/>
      <c r="G2" s="29"/>
    </row>
    <row r="3" spans="1:13" ht="15" customHeight="1" x14ac:dyDescent="0.25">
      <c r="A3" s="29"/>
      <c r="B3" s="29"/>
      <c r="C3" s="29"/>
      <c r="D3" s="29"/>
      <c r="E3" s="29"/>
      <c r="F3" s="29"/>
      <c r="G3" s="29"/>
    </row>
    <row r="4" spans="1:13" ht="15" customHeight="1" x14ac:dyDescent="0.25">
      <c r="A4" s="29"/>
      <c r="B4" s="29"/>
      <c r="C4" s="29"/>
      <c r="D4" s="29"/>
      <c r="E4" s="29"/>
      <c r="F4" s="29"/>
      <c r="G4" s="29"/>
    </row>
    <row r="5" spans="1:13" ht="15" customHeight="1" x14ac:dyDescent="0.25">
      <c r="A5" s="29"/>
      <c r="B5" s="29"/>
      <c r="C5" s="29"/>
      <c r="D5" s="29"/>
      <c r="E5" s="29"/>
      <c r="F5" s="29"/>
      <c r="G5" s="29"/>
    </row>
    <row r="7" spans="1:13" x14ac:dyDescent="0.25">
      <c r="H7" s="33" t="s">
        <v>63</v>
      </c>
      <c r="I7" s="33"/>
      <c r="J7" s="33" t="s">
        <v>64</v>
      </c>
      <c r="K7" s="33"/>
    </row>
    <row r="8" spans="1:13" ht="51.75" x14ac:dyDescent="0.25">
      <c r="A8" s="18" t="s">
        <v>53</v>
      </c>
      <c r="B8" s="18" t="s">
        <v>54</v>
      </c>
      <c r="C8" s="19" t="s">
        <v>48</v>
      </c>
      <c r="D8" s="20" t="s">
        <v>50</v>
      </c>
      <c r="E8" s="18" t="s">
        <v>61</v>
      </c>
      <c r="F8" s="21" t="s">
        <v>49</v>
      </c>
      <c r="G8" s="22" t="s">
        <v>60</v>
      </c>
      <c r="H8" s="21" t="s">
        <v>62</v>
      </c>
      <c r="I8" s="21" t="s">
        <v>65</v>
      </c>
      <c r="J8" s="21" t="s">
        <v>62</v>
      </c>
      <c r="K8" s="21" t="s">
        <v>65</v>
      </c>
    </row>
    <row r="9" spans="1:13" x14ac:dyDescent="0.25">
      <c r="A9" s="70">
        <v>45667</v>
      </c>
      <c r="B9" s="68" t="s">
        <v>58</v>
      </c>
      <c r="C9" s="68" t="s">
        <v>59</v>
      </c>
      <c r="D9" s="25">
        <v>1</v>
      </c>
      <c r="E9" s="25"/>
      <c r="F9" s="25">
        <v>18</v>
      </c>
      <c r="G9" s="72">
        <v>45730</v>
      </c>
      <c r="H9" s="26"/>
      <c r="I9" s="26">
        <f>+F9*H9</f>
        <v>0</v>
      </c>
      <c r="J9" s="26"/>
      <c r="K9" s="26">
        <f>+D9*J9</f>
        <v>0</v>
      </c>
    </row>
    <row r="10" spans="1:13" x14ac:dyDescent="0.25">
      <c r="A10" s="71"/>
      <c r="B10" s="69"/>
      <c r="C10" s="69"/>
      <c r="D10" s="25"/>
      <c r="E10" s="25">
        <v>1</v>
      </c>
      <c r="F10" s="25"/>
      <c r="G10" s="73"/>
      <c r="H10" s="26"/>
      <c r="I10" s="26">
        <f>+E10*H10</f>
        <v>0</v>
      </c>
      <c r="J10" s="26"/>
      <c r="K10" s="26">
        <f t="shared" ref="K10:K15" si="0">+D10*J10</f>
        <v>0</v>
      </c>
    </row>
    <row r="11" spans="1:13" x14ac:dyDescent="0.25">
      <c r="A11" s="23">
        <v>45710</v>
      </c>
      <c r="B11" s="23" t="s">
        <v>55</v>
      </c>
      <c r="C11" s="24" t="s">
        <v>51</v>
      </c>
      <c r="D11" s="25">
        <v>1</v>
      </c>
      <c r="E11" s="25"/>
      <c r="F11" s="25">
        <v>1</v>
      </c>
      <c r="G11" s="23">
        <v>45710</v>
      </c>
      <c r="H11" s="26"/>
      <c r="I11" s="26">
        <f t="shared" ref="I11:I17" si="1">+F11*H11</f>
        <v>0</v>
      </c>
      <c r="J11" s="26"/>
      <c r="K11" s="26">
        <f t="shared" si="0"/>
        <v>0</v>
      </c>
    </row>
    <row r="12" spans="1:13" x14ac:dyDescent="0.25">
      <c r="A12" s="23">
        <v>45710</v>
      </c>
      <c r="B12" s="23" t="s">
        <v>56</v>
      </c>
      <c r="C12" s="24" t="s">
        <v>52</v>
      </c>
      <c r="D12" s="25">
        <v>1</v>
      </c>
      <c r="E12" s="25"/>
      <c r="F12" s="25">
        <v>1</v>
      </c>
      <c r="G12" s="23">
        <v>45710</v>
      </c>
      <c r="H12" s="26"/>
      <c r="I12" s="26">
        <f t="shared" si="1"/>
        <v>0</v>
      </c>
      <c r="J12" s="26"/>
      <c r="K12" s="26">
        <f t="shared" si="0"/>
        <v>0</v>
      </c>
      <c r="M12" s="27">
        <f>+I11+I12+K11+K12</f>
        <v>0</v>
      </c>
    </row>
    <row r="13" spans="1:13" x14ac:dyDescent="0.25">
      <c r="A13" s="66">
        <v>45717</v>
      </c>
      <c r="B13" s="24" t="s">
        <v>57</v>
      </c>
      <c r="C13" s="24" t="s">
        <v>72</v>
      </c>
      <c r="D13" s="25">
        <v>21</v>
      </c>
      <c r="E13" s="25"/>
      <c r="F13" s="25">
        <v>21</v>
      </c>
      <c r="G13" s="70" t="s">
        <v>78</v>
      </c>
      <c r="H13" s="26"/>
      <c r="I13" s="26">
        <f t="shared" si="1"/>
        <v>0</v>
      </c>
      <c r="J13" s="26"/>
      <c r="K13" s="26">
        <f t="shared" si="0"/>
        <v>0</v>
      </c>
      <c r="M13" s="27">
        <f>+I13+K13</f>
        <v>0</v>
      </c>
    </row>
    <row r="14" spans="1:13" x14ac:dyDescent="0.25">
      <c r="A14" s="66"/>
      <c r="B14" s="24"/>
      <c r="C14" s="24" t="s">
        <v>73</v>
      </c>
      <c r="D14" s="25">
        <v>5</v>
      </c>
      <c r="E14" s="25"/>
      <c r="F14" s="25">
        <v>5</v>
      </c>
      <c r="G14" s="74"/>
      <c r="H14" s="26"/>
      <c r="I14" s="26">
        <f t="shared" ref="I14" si="2">+F14*H14</f>
        <v>0</v>
      </c>
      <c r="J14" s="26"/>
      <c r="K14" s="26">
        <f t="shared" ref="K14" si="3">+D14*J14</f>
        <v>0</v>
      </c>
      <c r="M14" s="27">
        <f>+I14+K14</f>
        <v>0</v>
      </c>
    </row>
    <row r="15" spans="1:13" x14ac:dyDescent="0.25">
      <c r="A15" s="66"/>
      <c r="B15" s="24"/>
      <c r="C15" s="24" t="s">
        <v>71</v>
      </c>
      <c r="D15" s="25">
        <v>1</v>
      </c>
      <c r="E15" s="25"/>
      <c r="F15" s="25">
        <v>1</v>
      </c>
      <c r="G15" s="71"/>
      <c r="H15" s="26"/>
      <c r="I15" s="26">
        <f t="shared" si="1"/>
        <v>0</v>
      </c>
      <c r="J15" s="26"/>
      <c r="K15" s="26">
        <f t="shared" si="0"/>
        <v>0</v>
      </c>
      <c r="M15" s="27">
        <f>+I9+K9+I10</f>
        <v>0</v>
      </c>
    </row>
    <row r="16" spans="1:13" x14ac:dyDescent="0.25">
      <c r="B16" s="24"/>
      <c r="C16" s="24" t="s">
        <v>66</v>
      </c>
      <c r="D16" s="25"/>
      <c r="E16" s="25"/>
      <c r="F16" s="25">
        <v>48</v>
      </c>
      <c r="G16" s="23"/>
      <c r="H16" s="26"/>
      <c r="I16" s="26">
        <f t="shared" si="1"/>
        <v>0</v>
      </c>
      <c r="J16" s="26"/>
      <c r="K16" s="26"/>
      <c r="M16" s="27">
        <f>SUM(M12:M15)</f>
        <v>0</v>
      </c>
    </row>
    <row r="17" spans="2:13" x14ac:dyDescent="0.25">
      <c r="B17" s="24"/>
      <c r="C17" s="24" t="s">
        <v>67</v>
      </c>
      <c r="D17" s="25"/>
      <c r="E17" s="25"/>
      <c r="F17" s="25">
        <v>1</v>
      </c>
      <c r="G17" s="23"/>
      <c r="H17" s="26"/>
      <c r="I17" s="26">
        <f t="shared" si="1"/>
        <v>0</v>
      </c>
      <c r="J17" s="26"/>
      <c r="K17" s="26"/>
      <c r="M17" s="27">
        <f>+I16+I17</f>
        <v>0</v>
      </c>
    </row>
    <row r="18" spans="2:13" x14ac:dyDescent="0.25">
      <c r="H18" s="1" t="s">
        <v>68</v>
      </c>
      <c r="I18" s="27">
        <f>SUM(I9:I17)</f>
        <v>0</v>
      </c>
      <c r="K18" s="27">
        <f>SUM(K9:K17)</f>
        <v>0</v>
      </c>
    </row>
    <row r="19" spans="2:13" x14ac:dyDescent="0.25">
      <c r="H19" s="1" t="s">
        <v>69</v>
      </c>
      <c r="I19" s="28">
        <f>+(I18+K18)*0.19</f>
        <v>0</v>
      </c>
    </row>
    <row r="20" spans="2:13" x14ac:dyDescent="0.25">
      <c r="H20" s="1" t="s">
        <v>70</v>
      </c>
      <c r="I20" s="27">
        <f>+I18+K18+I19</f>
        <v>0</v>
      </c>
    </row>
  </sheetData>
  <mergeCells count="9">
    <mergeCell ref="H7:I7"/>
    <mergeCell ref="J7:K7"/>
    <mergeCell ref="A13:A15"/>
    <mergeCell ref="A1:G1"/>
    <mergeCell ref="C9:C10"/>
    <mergeCell ref="B9:B10"/>
    <mergeCell ref="A9:A10"/>
    <mergeCell ref="G9:G10"/>
    <mergeCell ref="G13:G15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Via 40</vt:lpstr>
      <vt:lpstr>bodega Carrozas</vt:lpstr>
      <vt:lpstr>'bodega Carrozas'!Área_de_impresión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Lenovo</cp:lastModifiedBy>
  <cp:lastPrinted>2023-01-23T16:44:59Z</cp:lastPrinted>
  <dcterms:created xsi:type="dcterms:W3CDTF">2022-12-01T14:39:36Z</dcterms:created>
  <dcterms:modified xsi:type="dcterms:W3CDTF">2024-12-26T13:49:44Z</dcterms:modified>
</cp:coreProperties>
</file>