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ocuments\Carnaval SAS\Administrativa\Procesos 2025\"/>
    </mc:Choice>
  </mc:AlternateContent>
  <bookViews>
    <workbookView xWindow="0" yWindow="0" windowWidth="21600" windowHeight="9435" activeTab="2"/>
  </bookViews>
  <sheets>
    <sheet name="Par Vial " sheetId="1" r:id="rId1"/>
    <sheet name="Plaza de la Paz" sheetId="2" r:id="rId2"/>
    <sheet name="Via 40" sheetId="3" r:id="rId3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42" i="3" l="1"/>
  <c r="Q141" i="3"/>
  <c r="Q140" i="3"/>
  <c r="Q139" i="3"/>
  <c r="Q138" i="3"/>
  <c r="Q137" i="3"/>
  <c r="Q136" i="3"/>
  <c r="Q135" i="3"/>
  <c r="Q134" i="3"/>
  <c r="C148" i="3" s="1"/>
  <c r="H148" i="3" s="1"/>
  <c r="Q133" i="3"/>
  <c r="Q132" i="3"/>
  <c r="Q131" i="3"/>
  <c r="Q130" i="3"/>
  <c r="Q129" i="3"/>
  <c r="Q128" i="3"/>
  <c r="Q127" i="3"/>
  <c r="Q126" i="3"/>
  <c r="Q125" i="3"/>
  <c r="C149" i="3" s="1"/>
  <c r="H149" i="3" s="1"/>
  <c r="Q124" i="3"/>
  <c r="Q123" i="3"/>
  <c r="C150" i="3" s="1"/>
  <c r="H150" i="3" s="1"/>
  <c r="Q116" i="3"/>
  <c r="Q115" i="3"/>
  <c r="Q114" i="3"/>
  <c r="Q113" i="3"/>
  <c r="Q111" i="3"/>
  <c r="Q110" i="3"/>
  <c r="Q109" i="3"/>
  <c r="Q108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C146" i="3" s="1"/>
  <c r="H146" i="3" s="1"/>
  <c r="Q13" i="3"/>
  <c r="C147" i="3" s="1"/>
  <c r="H147" i="3" s="1"/>
  <c r="Q12" i="3"/>
  <c r="H151" i="3" l="1"/>
  <c r="H152" i="3" l="1"/>
  <c r="H153" i="3"/>
</calcChain>
</file>

<file path=xl/sharedStrings.xml><?xml version="1.0" encoding="utf-8"?>
<sst xmlns="http://schemas.openxmlformats.org/spreadsheetml/2006/main" count="787" uniqueCount="87">
  <si>
    <t>INICIO</t>
  </si>
  <si>
    <t xml:space="preserve">HORA </t>
  </si>
  <si>
    <t>6.00 PM</t>
  </si>
  <si>
    <t>CANTIDAD</t>
  </si>
  <si>
    <t>FEBRERO</t>
  </si>
  <si>
    <t>FINALIZA</t>
  </si>
  <si>
    <t>HORA</t>
  </si>
  <si>
    <t>MARZO</t>
  </si>
  <si>
    <t>24 DE FEBRERO</t>
  </si>
  <si>
    <t>04 DE MARZO</t>
  </si>
  <si>
    <t>6.00 AM</t>
  </si>
  <si>
    <t>PAR VIAL DE LA 50- BAILA A LA CALLE</t>
  </si>
  <si>
    <t>VIGILANCIA 24 HORAS ARMANDOS- ZONA PRODUCCIÓN</t>
  </si>
  <si>
    <t>VIGILANCIA 24 
HORAS ARMADOS- ZONA EXPERIENCIA</t>
  </si>
  <si>
    <t>PLAZA DE LA PAZ- CORO NIÑOS- EVALUACIONES</t>
  </si>
  <si>
    <t>VIGILANCIA 24 HORAS</t>
  </si>
  <si>
    <t>26 DE ENERO</t>
  </si>
  <si>
    <t>11 DE FEBRERO</t>
  </si>
  <si>
    <t>ENERO</t>
  </si>
  <si>
    <t>VIGILANCIA PALCOS Y MINIPALCOS</t>
  </si>
  <si>
    <t>Carnaval 2025- Detalle Servicio de Vigilancia SIN Armamento</t>
  </si>
  <si>
    <t>FECHA</t>
  </si>
  <si>
    <t>NOMBRE PALCOS</t>
  </si>
  <si>
    <t>HORARIO</t>
  </si>
  <si>
    <t>M</t>
  </si>
  <si>
    <t>J</t>
  </si>
  <si>
    <t>V</t>
  </si>
  <si>
    <t>S</t>
  </si>
  <si>
    <t>D</t>
  </si>
  <si>
    <t>L</t>
  </si>
  <si>
    <t>Total</t>
  </si>
  <si>
    <t>PALCO ARLEQUIN  CALLE 71</t>
  </si>
  <si>
    <t>SERVICIO 24 HORAS</t>
  </si>
  <si>
    <t>N</t>
  </si>
  <si>
    <t>Rfzo Sabado</t>
  </si>
  <si>
    <t>PALCO NEGRA PULOY      CALLE 73 PORTERIA PI MARYSOL</t>
  </si>
  <si>
    <t>PALCO PUYA LOCA  CALLE 73 PORTERIA PI MARYSOL</t>
  </si>
  <si>
    <t>PALCO FAROTASCALLE 73  CASA DE LA VALVULA</t>
  </si>
  <si>
    <t>PALCO CONGO DE CARNAVAL CASA DE LA VALVULA</t>
  </si>
  <si>
    <t>PALCO ETERNO CARNAVAL CALLE 75</t>
  </si>
  <si>
    <t>PALCO PALOTEO CALLE 76</t>
  </si>
  <si>
    <t>PALCO FANFARRIA CALLE 76</t>
  </si>
  <si>
    <t>PALCO PRENDE LA VELA CALLE 77</t>
  </si>
  <si>
    <t xml:space="preserve">PLATAFORMA XXx </t>
  </si>
  <si>
    <t>PALCO SOMBRERO VUELTIAO CALLE 77B</t>
  </si>
  <si>
    <t xml:space="preserve">PLATAFORMA xxx </t>
  </si>
  <si>
    <t>PALCO PATRIMONIO CALLE 77 PARQUEADERO BATALLON</t>
  </si>
  <si>
    <t xml:space="preserve">PALCO REINA DEL CARNAVAL CALLE 79 </t>
  </si>
  <si>
    <t>PALCO AGUILA  CALLE 79</t>
  </si>
  <si>
    <t>PALCO TRONCO E PALCO CALLE 79B</t>
  </si>
  <si>
    <t>PALCO CUMBIA CALLE 79B</t>
  </si>
  <si>
    <t>PALCO MONO CUCO CALLE 80</t>
  </si>
  <si>
    <t>PALCO GARABATO CALLE 80</t>
  </si>
  <si>
    <t>PALCO REY MOMO CALLE 79</t>
  </si>
  <si>
    <t>PLATAFORMA  xx</t>
  </si>
  <si>
    <t>ZONA DE PRENSA CALLE 79</t>
  </si>
  <si>
    <t>TARIMAS DISTRITO BATALLON NARIÑO</t>
  </si>
  <si>
    <t>TARIMAS PROMIGAS</t>
  </si>
  <si>
    <t>PALCOS ZONA BASE NAVAL</t>
  </si>
  <si>
    <t>PUESTO</t>
  </si>
  <si>
    <t xml:space="preserve">Total </t>
  </si>
  <si>
    <t>SUPERVISOR  No 1</t>
  </si>
  <si>
    <t>SUPERV 12 HRS NOCTURNO</t>
  </si>
  <si>
    <t>SUPERVISRO No 2</t>
  </si>
  <si>
    <t>MINI PALCO No 1</t>
  </si>
  <si>
    <t>SERVICIO 12 HORAS NOCTURNO</t>
  </si>
  <si>
    <t>MINI PALCO No 2</t>
  </si>
  <si>
    <t>MINI PALCO No 3</t>
  </si>
  <si>
    <t>MINI PALCO No 4</t>
  </si>
  <si>
    <t>MINI PALCO No 5</t>
  </si>
  <si>
    <t>MINI PALCO No 6</t>
  </si>
  <si>
    <t>MINI PALCO No 7</t>
  </si>
  <si>
    <t>MINI PALCO No 8</t>
  </si>
  <si>
    <t>MINI PALCO No 9</t>
  </si>
  <si>
    <t>SERVICIO 12 HORAS DIURNO</t>
  </si>
  <si>
    <t>RESUMEN DE TURNOS</t>
  </si>
  <si>
    <t>CANT. TURNOS</t>
  </si>
  <si>
    <t>VR. UNITARIO</t>
  </si>
  <si>
    <t>VR. TOTAL TURNOS</t>
  </si>
  <si>
    <t>Turno Diurno Palcos</t>
  </si>
  <si>
    <t>Turno Nocturno Palcos</t>
  </si>
  <si>
    <t>Turno Diurno Minipalco</t>
  </si>
  <si>
    <t>Turno Nocturno Minipalco</t>
  </si>
  <si>
    <t>Supervisor Nocturno (2 supervisores * 5 dias)</t>
  </si>
  <si>
    <t>SUBTOTAL</t>
  </si>
  <si>
    <t>IVA</t>
  </si>
  <si>
    <t>GRAN TOTAL INCLUIDO 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</si>
</sst>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8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9"/>
      <name val="Century Gothic"/>
      <family val="2"/>
    </font>
    <font>
      <b/>
      <sz val="11"/>
      <name val="Century Gothic"/>
      <family val="2"/>
    </font>
    <font>
      <b/>
      <sz val="9"/>
      <name val="Century Gothic"/>
      <family val="2"/>
    </font>
    <font>
      <sz val="11"/>
      <name val="Century Gothic"/>
      <family val="2"/>
    </font>
    <font>
      <b/>
      <i/>
      <sz val="12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26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129">
    <xf numFmtId="0" fontId="0" fillId="0" borderId="0" xfId="0"/>
    <xf numFmtId="0" fontId="1" fillId="2" borderId="1" xfId="0" applyFont="1" applyFill="1" applyBorder="1"/>
    <xf numFmtId="0" fontId="1" fillId="0" borderId="1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23" xfId="0" applyFont="1" applyBorder="1" applyAlignment="1">
      <alignment horizontal="center"/>
    </xf>
    <xf numFmtId="0" fontId="1" fillId="2" borderId="4" xfId="0" applyFont="1" applyFill="1" applyBorder="1"/>
    <xf numFmtId="0" fontId="0" fillId="0" borderId="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0" borderId="1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0" fillId="3" borderId="16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4" fillId="4" borderId="28" xfId="0" applyFont="1" applyFill="1" applyBorder="1" applyAlignment="1">
      <alignment horizontal="center" vertical="center" wrapText="1"/>
    </xf>
    <xf numFmtId="0" fontId="4" fillId="4" borderId="29" xfId="0" applyFont="1" applyFill="1" applyBorder="1" applyAlignment="1">
      <alignment horizontal="center" vertical="center" wrapText="1"/>
    </xf>
    <xf numFmtId="0" fontId="4" fillId="4" borderId="30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4" fillId="4" borderId="3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32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17" fontId="4" fillId="4" borderId="33" xfId="0" applyNumberFormat="1" applyFont="1" applyFill="1" applyBorder="1" applyAlignment="1">
      <alignment vertical="center"/>
    </xf>
    <xf numFmtId="0" fontId="4" fillId="4" borderId="34" xfId="0" applyFont="1" applyFill="1" applyBorder="1" applyAlignment="1">
      <alignment horizontal="center" vertical="center"/>
    </xf>
    <xf numFmtId="0" fontId="4" fillId="4" borderId="35" xfId="0" applyFont="1" applyFill="1" applyBorder="1" applyAlignment="1">
      <alignment horizontal="center" vertical="center"/>
    </xf>
    <xf numFmtId="0" fontId="5" fillId="5" borderId="36" xfId="0" applyFont="1" applyFill="1" applyBorder="1" applyAlignment="1">
      <alignment horizontal="center" vertical="center" wrapText="1"/>
    </xf>
    <xf numFmtId="0" fontId="5" fillId="5" borderId="28" xfId="0" applyFont="1" applyFill="1" applyBorder="1" applyAlignment="1">
      <alignment horizontal="center" vertical="center"/>
    </xf>
    <xf numFmtId="0" fontId="5" fillId="5" borderId="29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3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5" borderId="38" xfId="0" applyFont="1" applyFill="1" applyBorder="1" applyAlignment="1">
      <alignment horizontal="center" vertical="center" wrapText="1"/>
    </xf>
    <xf numFmtId="0" fontId="5" fillId="5" borderId="33" xfId="0" applyFont="1" applyFill="1" applyBorder="1" applyAlignment="1">
      <alignment horizontal="center" vertical="center"/>
    </xf>
    <xf numFmtId="0" fontId="3" fillId="6" borderId="39" xfId="0" applyFont="1" applyFill="1" applyBorder="1" applyAlignment="1">
      <alignment horizontal="center" vertical="center"/>
    </xf>
    <xf numFmtId="0" fontId="5" fillId="4" borderId="4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 wrapText="1"/>
    </xf>
    <xf numFmtId="0" fontId="5" fillId="6" borderId="28" xfId="0" applyFont="1" applyFill="1" applyBorder="1" applyAlignment="1">
      <alignment horizontal="center" vertical="center" wrapText="1"/>
    </xf>
    <xf numFmtId="49" fontId="3" fillId="4" borderId="29" xfId="0" applyNumberFormat="1" applyFont="1" applyFill="1" applyBorder="1" applyAlignment="1">
      <alignment horizontal="center" vertical="center"/>
    </xf>
    <xf numFmtId="0" fontId="3" fillId="6" borderId="29" xfId="0" applyFont="1" applyFill="1" applyBorder="1" applyAlignment="1">
      <alignment horizontal="center" vertical="center"/>
    </xf>
    <xf numFmtId="49" fontId="3" fillId="4" borderId="30" xfId="0" applyNumberFormat="1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 wrapText="1"/>
    </xf>
    <xf numFmtId="0" fontId="5" fillId="6" borderId="31" xfId="0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/>
    </xf>
    <xf numFmtId="49" fontId="3" fillId="4" borderId="32" xfId="0" applyNumberFormat="1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5" fillId="6" borderId="41" xfId="0" applyFont="1" applyFill="1" applyBorder="1" applyAlignment="1">
      <alignment horizontal="center" vertical="center" wrapText="1"/>
    </xf>
    <xf numFmtId="49" fontId="3" fillId="4" borderId="23" xfId="0" applyNumberFormat="1" applyFont="1" applyFill="1" applyBorder="1" applyAlignment="1">
      <alignment horizontal="center" vertical="center"/>
    </xf>
    <xf numFmtId="49" fontId="3" fillId="4" borderId="42" xfId="0" applyNumberFormat="1" applyFont="1" applyFill="1" applyBorder="1" applyAlignment="1">
      <alignment horizontal="center" vertical="center"/>
    </xf>
    <xf numFmtId="0" fontId="5" fillId="4" borderId="43" xfId="0" applyFont="1" applyFill="1" applyBorder="1" applyAlignment="1">
      <alignment horizontal="center" vertical="center"/>
    </xf>
    <xf numFmtId="0" fontId="3" fillId="4" borderId="29" xfId="0" applyFont="1" applyFill="1" applyBorder="1" applyAlignment="1">
      <alignment horizontal="center" vertical="center"/>
    </xf>
    <xf numFmtId="0" fontId="3" fillId="6" borderId="30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3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/>
    </xf>
    <xf numFmtId="0" fontId="3" fillId="6" borderId="23" xfId="0" applyFont="1" applyFill="1" applyBorder="1" applyAlignment="1">
      <alignment horizontal="center" vertical="center"/>
    </xf>
    <xf numFmtId="0" fontId="3" fillId="6" borderId="42" xfId="0" applyFont="1" applyFill="1" applyBorder="1" applyAlignment="1">
      <alignment horizontal="center" vertical="center"/>
    </xf>
    <xf numFmtId="0" fontId="3" fillId="4" borderId="36" xfId="0" applyFont="1" applyFill="1" applyBorder="1" applyAlignment="1">
      <alignment horizontal="center" vertical="center" wrapText="1"/>
    </xf>
    <xf numFmtId="0" fontId="3" fillId="4" borderId="44" xfId="0" applyFont="1" applyFill="1" applyBorder="1" applyAlignment="1">
      <alignment horizontal="center" vertical="center" wrapText="1"/>
    </xf>
    <xf numFmtId="0" fontId="3" fillId="4" borderId="32" xfId="0" applyFont="1" applyFill="1" applyBorder="1" applyAlignment="1">
      <alignment horizontal="center" vertical="center"/>
    </xf>
    <xf numFmtId="0" fontId="3" fillId="4" borderId="45" xfId="0" applyFont="1" applyFill="1" applyBorder="1" applyAlignment="1">
      <alignment horizontal="center" vertical="center" wrapText="1"/>
    </xf>
    <xf numFmtId="0" fontId="3" fillId="4" borderId="42" xfId="0" applyFont="1" applyFill="1" applyBorder="1" applyAlignment="1">
      <alignment horizontal="center" vertical="center"/>
    </xf>
    <xf numFmtId="0" fontId="3" fillId="4" borderId="38" xfId="0" applyFont="1" applyFill="1" applyBorder="1" applyAlignment="1">
      <alignment horizontal="center" vertical="center" wrapText="1"/>
    </xf>
    <xf numFmtId="0" fontId="5" fillId="6" borderId="33" xfId="0" applyFont="1" applyFill="1" applyBorder="1" applyAlignment="1">
      <alignment horizontal="center" vertical="center" wrapText="1"/>
    </xf>
    <xf numFmtId="49" fontId="3" fillId="4" borderId="39" xfId="0" applyNumberFormat="1" applyFont="1" applyFill="1" applyBorder="1" applyAlignment="1">
      <alignment horizontal="center" vertical="center"/>
    </xf>
    <xf numFmtId="49" fontId="3" fillId="4" borderId="46" xfId="0" applyNumberFormat="1" applyFont="1" applyFill="1" applyBorder="1" applyAlignment="1">
      <alignment horizontal="center" vertical="center"/>
    </xf>
    <xf numFmtId="0" fontId="5" fillId="4" borderId="47" xfId="0" applyFont="1" applyFill="1" applyBorder="1" applyAlignment="1">
      <alignment horizontal="center" vertical="center"/>
    </xf>
    <xf numFmtId="0" fontId="3" fillId="4" borderId="30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48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39" xfId="0" applyFont="1" applyFill="1" applyBorder="1" applyAlignment="1">
      <alignment horizontal="center" vertical="center"/>
    </xf>
    <xf numFmtId="0" fontId="3" fillId="4" borderId="46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49" fontId="3" fillId="4" borderId="0" xfId="0" applyNumberFormat="1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49" fontId="5" fillId="4" borderId="0" xfId="0" applyNumberFormat="1" applyFont="1" applyFill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5" fillId="5" borderId="45" xfId="0" applyFont="1" applyFill="1" applyBorder="1" applyAlignment="1">
      <alignment horizontal="center" vertical="center" wrapText="1"/>
    </xf>
    <xf numFmtId="0" fontId="5" fillId="5" borderId="41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36" xfId="0" applyFont="1" applyFill="1" applyBorder="1" applyAlignment="1">
      <alignment horizontal="center" vertical="center" wrapText="1"/>
    </xf>
    <xf numFmtId="0" fontId="5" fillId="5" borderId="24" xfId="0" applyFont="1" applyFill="1" applyBorder="1" applyAlignment="1">
      <alignment horizontal="center" vertical="center" wrapText="1"/>
    </xf>
    <xf numFmtId="0" fontId="5" fillId="4" borderId="45" xfId="0" applyFont="1" applyFill="1" applyBorder="1" applyAlignment="1">
      <alignment horizontal="center" vertical="center" wrapText="1"/>
    </xf>
    <xf numFmtId="0" fontId="5" fillId="5" borderId="22" xfId="0" applyFont="1" applyFill="1" applyBorder="1" applyAlignment="1">
      <alignment horizontal="center" vertical="center" wrapText="1"/>
    </xf>
    <xf numFmtId="0" fontId="3" fillId="4" borderId="36" xfId="0" applyFont="1" applyFill="1" applyBorder="1" applyAlignment="1">
      <alignment horizontal="center" vertical="center" wrapText="1"/>
    </xf>
    <xf numFmtId="0" fontId="3" fillId="4" borderId="44" xfId="0" applyFont="1" applyFill="1" applyBorder="1" applyAlignment="1">
      <alignment horizontal="center" vertical="center" wrapText="1"/>
    </xf>
    <xf numFmtId="0" fontId="3" fillId="4" borderId="45" xfId="0" applyFont="1" applyFill="1" applyBorder="1" applyAlignment="1">
      <alignment horizontal="center" vertical="center" wrapText="1"/>
    </xf>
    <xf numFmtId="0" fontId="3" fillId="4" borderId="4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41" fontId="6" fillId="4" borderId="1" xfId="1" applyFont="1" applyFill="1" applyBorder="1" applyAlignment="1">
      <alignment horizontal="center" vertical="center" wrapText="1"/>
    </xf>
    <xf numFmtId="41" fontId="6" fillId="4" borderId="1" xfId="0" applyNumberFormat="1" applyFont="1" applyFill="1" applyBorder="1" applyAlignment="1">
      <alignment horizontal="center" vertical="center" wrapText="1"/>
    </xf>
    <xf numFmtId="41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41" fontId="7" fillId="4" borderId="1" xfId="1" applyFont="1" applyFill="1" applyBorder="1" applyAlignment="1">
      <alignment horizontal="center" vertical="center" wrapText="1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180974</xdr:rowOff>
    </xdr:from>
    <xdr:to>
      <xdr:col>0</xdr:col>
      <xdr:colOff>1171790</xdr:colOff>
      <xdr:row>7</xdr:row>
      <xdr:rowOff>11641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15CB8C81-3D98-7C3B-D139-884A7E1C16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" y="180974"/>
          <a:ext cx="895565" cy="11070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U10"/>
  <sheetViews>
    <sheetView workbookViewId="0">
      <selection activeCell="C27" sqref="C27"/>
    </sheetView>
  </sheetViews>
  <sheetFormatPr baseColWidth="10" defaultRowHeight="14.25"/>
  <cols>
    <col min="3" max="3" width="19.125" bestFit="1" customWidth="1"/>
    <col min="5" max="10" width="4" customWidth="1"/>
    <col min="11" max="11" width="2.875" customWidth="1"/>
    <col min="12" max="12" width="2.375" customWidth="1"/>
    <col min="13" max="13" width="2.75" customWidth="1"/>
    <col min="14" max="14" width="2.375" customWidth="1"/>
    <col min="15" max="19" width="2" bestFit="1" customWidth="1"/>
    <col min="20" max="21" width="3" bestFit="1" customWidth="1"/>
  </cols>
  <sheetData>
    <row r="1" spans="3:21" ht="15" thickBot="1"/>
    <row r="2" spans="3:21" ht="15" thickBot="1">
      <c r="D2" s="25" t="s">
        <v>11</v>
      </c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7"/>
    </row>
    <row r="3" spans="3:21">
      <c r="C3" s="22" t="s">
        <v>12</v>
      </c>
      <c r="D3" s="4" t="s">
        <v>0</v>
      </c>
      <c r="E3" s="4" t="s">
        <v>8</v>
      </c>
      <c r="F3" s="4"/>
      <c r="G3" s="4"/>
      <c r="H3" s="4"/>
      <c r="I3" s="5"/>
      <c r="J3" s="3" t="s">
        <v>5</v>
      </c>
      <c r="K3" s="4"/>
      <c r="L3" s="4"/>
      <c r="M3" s="4" t="s">
        <v>9</v>
      </c>
      <c r="N3" s="4"/>
      <c r="O3" s="4"/>
      <c r="P3" s="4"/>
      <c r="Q3" s="4"/>
      <c r="R3" s="4"/>
      <c r="S3" s="4"/>
      <c r="T3" s="4"/>
      <c r="U3" s="5"/>
    </row>
    <row r="4" spans="3:21" ht="15" thickBot="1">
      <c r="C4" s="23"/>
      <c r="D4" s="7" t="s">
        <v>1</v>
      </c>
      <c r="E4" s="7" t="s">
        <v>2</v>
      </c>
      <c r="F4" s="7"/>
      <c r="G4" s="7"/>
      <c r="H4" s="7"/>
      <c r="I4" s="8"/>
      <c r="J4" s="6" t="s">
        <v>6</v>
      </c>
      <c r="K4" s="7"/>
      <c r="L4" s="7"/>
      <c r="M4" s="7" t="s">
        <v>10</v>
      </c>
      <c r="N4" s="7"/>
      <c r="O4" s="7"/>
      <c r="P4" s="7"/>
      <c r="Q4" s="7"/>
      <c r="R4" s="7"/>
      <c r="S4" s="7"/>
      <c r="T4" s="7"/>
      <c r="U4" s="8"/>
    </row>
    <row r="5" spans="3:21" ht="15" thickBot="1">
      <c r="C5" s="23"/>
      <c r="D5" s="11" t="s">
        <v>3</v>
      </c>
      <c r="E5" s="14" t="s">
        <v>4</v>
      </c>
      <c r="F5" s="15"/>
      <c r="G5" s="15"/>
      <c r="H5" s="15"/>
      <c r="I5" s="16"/>
      <c r="J5" s="17" t="s">
        <v>7</v>
      </c>
      <c r="K5" s="17"/>
      <c r="L5" s="17"/>
      <c r="M5" s="17"/>
      <c r="N5" s="17"/>
      <c r="O5" s="17"/>
      <c r="P5" s="17"/>
      <c r="Q5" s="17"/>
      <c r="R5" s="17"/>
      <c r="S5" s="17"/>
      <c r="T5" s="17"/>
      <c r="U5" s="18"/>
    </row>
    <row r="6" spans="3:21" ht="15">
      <c r="C6" s="23"/>
      <c r="D6" s="12"/>
      <c r="E6" s="10">
        <v>24</v>
      </c>
      <c r="F6" s="10">
        <v>25</v>
      </c>
      <c r="G6" s="10">
        <v>26</v>
      </c>
      <c r="H6" s="10">
        <v>27</v>
      </c>
      <c r="I6" s="10">
        <v>28</v>
      </c>
      <c r="J6" s="1">
        <v>1</v>
      </c>
      <c r="K6" s="1">
        <v>2</v>
      </c>
      <c r="L6" s="1">
        <v>3</v>
      </c>
      <c r="M6" s="1">
        <v>4</v>
      </c>
      <c r="N6" s="1"/>
      <c r="O6" s="19"/>
      <c r="P6" s="20"/>
      <c r="Q6" s="20"/>
      <c r="R6" s="20"/>
      <c r="S6" s="20"/>
      <c r="T6" s="20"/>
      <c r="U6" s="21"/>
    </row>
    <row r="7" spans="3:21" ht="15.75" thickBot="1">
      <c r="C7" s="24"/>
      <c r="D7" s="28"/>
      <c r="E7" s="2">
        <v>2</v>
      </c>
      <c r="F7" s="2">
        <v>2</v>
      </c>
      <c r="G7" s="2">
        <v>2</v>
      </c>
      <c r="H7" s="2">
        <v>3</v>
      </c>
      <c r="I7" s="2">
        <v>3</v>
      </c>
      <c r="J7" s="2">
        <v>3</v>
      </c>
      <c r="K7" s="2">
        <v>3</v>
      </c>
      <c r="L7" s="2">
        <v>2</v>
      </c>
      <c r="M7" s="2">
        <v>1</v>
      </c>
      <c r="N7" s="29"/>
      <c r="O7" s="30"/>
      <c r="P7" s="30"/>
      <c r="Q7" s="30"/>
      <c r="R7" s="30"/>
      <c r="S7" s="30"/>
      <c r="T7" s="30"/>
      <c r="U7" s="31"/>
    </row>
    <row r="8" spans="3:21" ht="15" customHeight="1" thickBot="1">
      <c r="C8" s="22" t="s">
        <v>13</v>
      </c>
      <c r="D8" s="11" t="s">
        <v>3</v>
      </c>
      <c r="E8" s="14" t="s">
        <v>4</v>
      </c>
      <c r="F8" s="15"/>
      <c r="G8" s="15"/>
      <c r="H8" s="15"/>
      <c r="I8" s="16"/>
      <c r="J8" s="17" t="s">
        <v>7</v>
      </c>
      <c r="K8" s="17"/>
      <c r="L8" s="17"/>
      <c r="M8" s="17"/>
      <c r="N8" s="17"/>
      <c r="O8" s="17"/>
      <c r="P8" s="17"/>
      <c r="Q8" s="17"/>
      <c r="R8" s="17"/>
      <c r="S8" s="17"/>
      <c r="T8" s="17"/>
      <c r="U8" s="18"/>
    </row>
    <row r="9" spans="3:21" ht="15">
      <c r="C9" s="23"/>
      <c r="D9" s="12"/>
      <c r="E9" s="10">
        <v>24</v>
      </c>
      <c r="F9" s="10">
        <v>25</v>
      </c>
      <c r="G9" s="10">
        <v>26</v>
      </c>
      <c r="H9" s="10">
        <v>27</v>
      </c>
      <c r="I9" s="10">
        <v>28</v>
      </c>
      <c r="J9" s="1">
        <v>1</v>
      </c>
      <c r="K9" s="1">
        <v>2</v>
      </c>
      <c r="L9" s="1">
        <v>3</v>
      </c>
      <c r="M9" s="1">
        <v>4</v>
      </c>
      <c r="N9" s="1"/>
      <c r="O9" s="19"/>
      <c r="P9" s="20"/>
      <c r="Q9" s="20"/>
      <c r="R9" s="20"/>
      <c r="S9" s="20"/>
      <c r="T9" s="20"/>
      <c r="U9" s="21"/>
    </row>
    <row r="10" spans="3:21" ht="15.75" thickBot="1">
      <c r="C10" s="24"/>
      <c r="D10" s="13"/>
      <c r="E10" s="9"/>
      <c r="F10" s="9"/>
      <c r="G10" s="9"/>
      <c r="H10" s="9">
        <v>7</v>
      </c>
      <c r="I10" s="9">
        <v>7</v>
      </c>
      <c r="J10" s="9">
        <v>7</v>
      </c>
      <c r="K10" s="9">
        <v>7</v>
      </c>
      <c r="L10" s="9"/>
      <c r="M10" s="9"/>
      <c r="N10" s="7"/>
      <c r="O10" s="7"/>
      <c r="P10" s="7"/>
      <c r="Q10" s="7"/>
      <c r="R10" s="7"/>
      <c r="S10" s="7"/>
      <c r="T10" s="7"/>
      <c r="U10" s="8"/>
    </row>
  </sheetData>
  <mergeCells count="12">
    <mergeCell ref="D2:U2"/>
    <mergeCell ref="C3:C7"/>
    <mergeCell ref="D5:D7"/>
    <mergeCell ref="E5:I5"/>
    <mergeCell ref="J5:U5"/>
    <mergeCell ref="O6:U6"/>
    <mergeCell ref="N7:U7"/>
    <mergeCell ref="D8:D10"/>
    <mergeCell ref="E8:I8"/>
    <mergeCell ref="J8:U8"/>
    <mergeCell ref="O9:U9"/>
    <mergeCell ref="C8:C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U6"/>
  <sheetViews>
    <sheetView workbookViewId="0">
      <selection activeCell="E19" sqref="E19"/>
    </sheetView>
  </sheetViews>
  <sheetFormatPr baseColWidth="10" defaultRowHeight="14.25"/>
  <cols>
    <col min="3" max="3" width="19.125" bestFit="1" customWidth="1"/>
    <col min="5" max="10" width="4" customWidth="1"/>
    <col min="11" max="11" width="2.875" customWidth="1"/>
    <col min="12" max="12" width="2.5" customWidth="1"/>
    <col min="13" max="13" width="2.625" customWidth="1"/>
    <col min="14" max="14" width="2.5" customWidth="1"/>
    <col min="15" max="19" width="2" bestFit="1" customWidth="1"/>
    <col min="20" max="21" width="3" bestFit="1" customWidth="1"/>
  </cols>
  <sheetData>
    <row r="1" spans="3:21" ht="15" thickBot="1">
      <c r="D1" s="25" t="s">
        <v>14</v>
      </c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7"/>
    </row>
    <row r="2" spans="3:21">
      <c r="C2" s="22" t="s">
        <v>15</v>
      </c>
      <c r="D2" s="4" t="s">
        <v>0</v>
      </c>
      <c r="E2" s="4" t="s">
        <v>16</v>
      </c>
      <c r="F2" s="4"/>
      <c r="G2" s="4"/>
      <c r="H2" s="4"/>
      <c r="I2" s="5"/>
      <c r="J2" s="3" t="s">
        <v>5</v>
      </c>
      <c r="K2" s="4"/>
      <c r="L2" s="4"/>
      <c r="M2" s="4" t="s">
        <v>17</v>
      </c>
      <c r="N2" s="4"/>
      <c r="O2" s="4"/>
      <c r="P2" s="4"/>
      <c r="Q2" s="4"/>
      <c r="R2" s="4"/>
      <c r="S2" s="4"/>
      <c r="T2" s="4"/>
      <c r="U2" s="5"/>
    </row>
    <row r="3" spans="3:21" ht="15" thickBot="1">
      <c r="C3" s="23"/>
      <c r="D3" s="7" t="s">
        <v>1</v>
      </c>
      <c r="E3" s="7" t="s">
        <v>2</v>
      </c>
      <c r="F3" s="7"/>
      <c r="G3" s="7"/>
      <c r="H3" s="7"/>
      <c r="I3" s="8"/>
      <c r="J3" s="6" t="s">
        <v>6</v>
      </c>
      <c r="K3" s="7"/>
      <c r="L3" s="7"/>
      <c r="M3" s="7" t="s">
        <v>2</v>
      </c>
      <c r="N3" s="7"/>
      <c r="O3" s="7"/>
      <c r="P3" s="7"/>
      <c r="Q3" s="7"/>
      <c r="R3" s="7"/>
      <c r="S3" s="7"/>
      <c r="T3" s="7"/>
      <c r="U3" s="8"/>
    </row>
    <row r="4" spans="3:21">
      <c r="C4" s="23"/>
      <c r="D4" s="32" t="s">
        <v>3</v>
      </c>
      <c r="E4" s="33" t="s">
        <v>18</v>
      </c>
      <c r="F4" s="33"/>
      <c r="G4" s="33"/>
      <c r="H4" s="33"/>
      <c r="I4" s="33"/>
      <c r="J4" s="33"/>
      <c r="K4" s="34" t="s">
        <v>4</v>
      </c>
      <c r="L4" s="35"/>
      <c r="M4" s="35"/>
      <c r="N4" s="35"/>
      <c r="O4" s="35"/>
      <c r="P4" s="35"/>
      <c r="Q4" s="35"/>
      <c r="R4" s="35"/>
      <c r="S4" s="35"/>
      <c r="T4" s="35"/>
      <c r="U4" s="36"/>
    </row>
    <row r="5" spans="3:21" ht="15">
      <c r="C5" s="23"/>
      <c r="D5" s="12"/>
      <c r="E5" s="1">
        <v>26</v>
      </c>
      <c r="F5" s="1">
        <v>27</v>
      </c>
      <c r="G5" s="1">
        <v>28</v>
      </c>
      <c r="H5" s="1">
        <v>29</v>
      </c>
      <c r="I5" s="1">
        <v>30</v>
      </c>
      <c r="J5" s="1">
        <v>31</v>
      </c>
      <c r="K5" s="1">
        <v>1</v>
      </c>
      <c r="L5" s="1">
        <v>2</v>
      </c>
      <c r="M5" s="1">
        <v>3</v>
      </c>
      <c r="N5" s="1">
        <v>4</v>
      </c>
      <c r="O5" s="1">
        <v>5</v>
      </c>
      <c r="P5" s="1">
        <v>6</v>
      </c>
      <c r="Q5" s="1">
        <v>7</v>
      </c>
      <c r="R5" s="1">
        <v>8</v>
      </c>
      <c r="S5" s="1">
        <v>9</v>
      </c>
      <c r="T5" s="1">
        <v>10</v>
      </c>
      <c r="U5" s="1">
        <v>11</v>
      </c>
    </row>
    <row r="6" spans="3:21" ht="15.75" thickBot="1">
      <c r="C6" s="24"/>
      <c r="D6" s="28"/>
      <c r="E6" s="2">
        <v>1</v>
      </c>
      <c r="F6" s="2">
        <v>1</v>
      </c>
      <c r="G6" s="2">
        <v>1</v>
      </c>
      <c r="H6" s="2">
        <v>1</v>
      </c>
      <c r="I6" s="2">
        <v>2</v>
      </c>
      <c r="J6" s="2">
        <v>2</v>
      </c>
      <c r="K6" s="2">
        <v>2</v>
      </c>
      <c r="L6" s="2">
        <v>3</v>
      </c>
      <c r="M6" s="2">
        <v>2</v>
      </c>
      <c r="N6" s="2">
        <v>1</v>
      </c>
      <c r="O6" s="37">
        <v>1</v>
      </c>
      <c r="P6" s="37">
        <v>1</v>
      </c>
      <c r="Q6" s="2">
        <v>3</v>
      </c>
      <c r="R6" s="2">
        <v>3</v>
      </c>
      <c r="S6" s="2">
        <v>3</v>
      </c>
      <c r="T6" s="2">
        <v>1</v>
      </c>
      <c r="U6" s="2">
        <v>1</v>
      </c>
    </row>
  </sheetData>
  <mergeCells count="5">
    <mergeCell ref="D1:U1"/>
    <mergeCell ref="C2:C6"/>
    <mergeCell ref="D4:D6"/>
    <mergeCell ref="E4:J4"/>
    <mergeCell ref="K4:U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Q153"/>
  <sheetViews>
    <sheetView tabSelected="1" workbookViewId="0">
      <selection activeCell="B4" sqref="B4"/>
    </sheetView>
  </sheetViews>
  <sheetFormatPr baseColWidth="10" defaultColWidth="10" defaultRowHeight="14.25"/>
  <cols>
    <col min="1" max="2" width="21.875" style="39" customWidth="1"/>
    <col min="3" max="16" width="4.75" style="39" customWidth="1"/>
    <col min="17" max="17" width="5.625" style="43" customWidth="1"/>
    <col min="18" max="18" width="5.125" style="39" customWidth="1"/>
    <col min="19" max="19" width="34.25" style="39" bestFit="1" customWidth="1"/>
    <col min="20" max="197" width="8" style="39" customWidth="1"/>
    <col min="198" max="16384" width="10" style="39"/>
  </cols>
  <sheetData>
    <row r="6" spans="1:17" ht="15" thickBot="1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</row>
    <row r="7" spans="1:17">
      <c r="B7" s="40" t="s">
        <v>19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2"/>
    </row>
    <row r="8" spans="1:17">
      <c r="B8" s="44" t="s">
        <v>20</v>
      </c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6"/>
      <c r="Q8" s="47"/>
    </row>
    <row r="9" spans="1:17" ht="15" thickBot="1">
      <c r="B9" s="48" t="s">
        <v>21</v>
      </c>
      <c r="C9" s="49" t="s">
        <v>4</v>
      </c>
      <c r="D9" s="50"/>
      <c r="E9" s="50"/>
      <c r="F9" s="50"/>
      <c r="G9" s="50"/>
      <c r="H9" s="50"/>
      <c r="I9" s="50"/>
      <c r="J9" s="50"/>
      <c r="K9" s="50"/>
      <c r="L9" s="50"/>
      <c r="M9" s="50"/>
      <c r="N9" s="45" t="s">
        <v>7</v>
      </c>
      <c r="O9" s="45"/>
      <c r="P9" s="45"/>
      <c r="Q9" s="47"/>
    </row>
    <row r="10" spans="1:17">
      <c r="A10" s="51" t="s">
        <v>22</v>
      </c>
      <c r="B10" s="52" t="s">
        <v>23</v>
      </c>
      <c r="C10" s="53" t="s">
        <v>24</v>
      </c>
      <c r="D10" s="53" t="s">
        <v>24</v>
      </c>
      <c r="E10" s="53" t="s">
        <v>25</v>
      </c>
      <c r="F10" s="53" t="s">
        <v>26</v>
      </c>
      <c r="G10" s="53" t="s">
        <v>27</v>
      </c>
      <c r="H10" s="53" t="s">
        <v>28</v>
      </c>
      <c r="I10" s="53" t="s">
        <v>29</v>
      </c>
      <c r="J10" s="53" t="s">
        <v>24</v>
      </c>
      <c r="K10" s="53" t="s">
        <v>24</v>
      </c>
      <c r="L10" s="53" t="s">
        <v>25</v>
      </c>
      <c r="M10" s="53" t="s">
        <v>26</v>
      </c>
      <c r="N10" s="54" t="s">
        <v>27</v>
      </c>
      <c r="O10" s="54" t="s">
        <v>28</v>
      </c>
      <c r="P10" s="55" t="s">
        <v>29</v>
      </c>
      <c r="Q10" s="56" t="s">
        <v>30</v>
      </c>
    </row>
    <row r="11" spans="1:17" ht="15" thickBot="1">
      <c r="A11" s="57"/>
      <c r="B11" s="58"/>
      <c r="C11" s="59">
        <v>18</v>
      </c>
      <c r="D11" s="59">
        <v>19</v>
      </c>
      <c r="E11" s="59">
        <v>20</v>
      </c>
      <c r="F11" s="59">
        <v>21</v>
      </c>
      <c r="G11" s="59">
        <v>22</v>
      </c>
      <c r="H11" s="59">
        <v>23</v>
      </c>
      <c r="I11" s="59">
        <v>24</v>
      </c>
      <c r="J11" s="59">
        <v>25</v>
      </c>
      <c r="K11" s="59">
        <v>26</v>
      </c>
      <c r="L11" s="59">
        <v>27</v>
      </c>
      <c r="M11" s="59">
        <v>28</v>
      </c>
      <c r="N11" s="59">
        <v>1</v>
      </c>
      <c r="O11" s="59">
        <v>2</v>
      </c>
      <c r="P11" s="59">
        <v>3</v>
      </c>
      <c r="Q11" s="60"/>
    </row>
    <row r="12" spans="1:17">
      <c r="A12" s="61" t="s">
        <v>31</v>
      </c>
      <c r="B12" s="62" t="s">
        <v>32</v>
      </c>
      <c r="C12" s="63"/>
      <c r="D12" s="63"/>
      <c r="E12" s="63"/>
      <c r="F12" s="63"/>
      <c r="G12" s="63"/>
      <c r="H12" s="64"/>
      <c r="I12" s="63" t="s">
        <v>28</v>
      </c>
      <c r="J12" s="63" t="s">
        <v>28</v>
      </c>
      <c r="K12" s="63" t="s">
        <v>28</v>
      </c>
      <c r="L12" s="63" t="s">
        <v>28</v>
      </c>
      <c r="M12" s="63" t="s">
        <v>28</v>
      </c>
      <c r="N12" s="63" t="s">
        <v>28</v>
      </c>
      <c r="O12" s="63" t="s">
        <v>28</v>
      </c>
      <c r="P12" s="65" t="s">
        <v>28</v>
      </c>
      <c r="Q12" s="66">
        <f t="shared" ref="Q12:Q83" si="0">+COUNTA(C12:P12)</f>
        <v>8</v>
      </c>
    </row>
    <row r="13" spans="1:17">
      <c r="A13" s="67"/>
      <c r="B13" s="68"/>
      <c r="C13" s="69"/>
      <c r="D13" s="69"/>
      <c r="E13" s="69"/>
      <c r="F13" s="69"/>
      <c r="G13" s="69"/>
      <c r="H13" s="69" t="s">
        <v>33</v>
      </c>
      <c r="I13" s="69" t="s">
        <v>33</v>
      </c>
      <c r="J13" s="69" t="s">
        <v>33</v>
      </c>
      <c r="K13" s="69" t="s">
        <v>33</v>
      </c>
      <c r="L13" s="69" t="s">
        <v>33</v>
      </c>
      <c r="M13" s="69" t="s">
        <v>33</v>
      </c>
      <c r="N13" s="69" t="s">
        <v>33</v>
      </c>
      <c r="O13" s="69" t="s">
        <v>33</v>
      </c>
      <c r="P13" s="70" t="s">
        <v>33</v>
      </c>
      <c r="Q13" s="71">
        <f t="shared" si="0"/>
        <v>9</v>
      </c>
    </row>
    <row r="14" spans="1:17">
      <c r="A14" s="67"/>
      <c r="B14" s="68" t="s">
        <v>34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 t="s">
        <v>28</v>
      </c>
      <c r="O14" s="69"/>
      <c r="P14" s="70"/>
      <c r="Q14" s="71">
        <f t="shared" si="0"/>
        <v>1</v>
      </c>
    </row>
    <row r="15" spans="1:17" ht="15" thickBot="1">
      <c r="A15" s="67"/>
      <c r="B15" s="72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 t="s">
        <v>28</v>
      </c>
      <c r="O15" s="73"/>
      <c r="P15" s="74"/>
      <c r="Q15" s="75">
        <f t="shared" si="0"/>
        <v>1</v>
      </c>
    </row>
    <row r="16" spans="1:17">
      <c r="A16" s="67"/>
      <c r="B16" s="62" t="s">
        <v>32</v>
      </c>
      <c r="C16" s="76"/>
      <c r="D16" s="64"/>
      <c r="E16" s="64"/>
      <c r="F16" s="64"/>
      <c r="G16" s="64"/>
      <c r="H16" s="64"/>
      <c r="I16" s="64" t="s">
        <v>28</v>
      </c>
      <c r="J16" s="64" t="s">
        <v>28</v>
      </c>
      <c r="K16" s="64" t="s">
        <v>28</v>
      </c>
      <c r="L16" s="64" t="s">
        <v>28</v>
      </c>
      <c r="M16" s="64" t="s">
        <v>28</v>
      </c>
      <c r="N16" s="64" t="s">
        <v>28</v>
      </c>
      <c r="O16" s="64" t="s">
        <v>28</v>
      </c>
      <c r="P16" s="77" t="s">
        <v>28</v>
      </c>
      <c r="Q16" s="66">
        <f t="shared" si="0"/>
        <v>8</v>
      </c>
    </row>
    <row r="17" spans="1:17">
      <c r="A17" s="67"/>
      <c r="B17" s="68"/>
      <c r="C17" s="78"/>
      <c r="D17" s="79"/>
      <c r="E17" s="79"/>
      <c r="F17" s="79"/>
      <c r="G17" s="79"/>
      <c r="H17" s="79" t="s">
        <v>33</v>
      </c>
      <c r="I17" s="79" t="s">
        <v>33</v>
      </c>
      <c r="J17" s="79" t="s">
        <v>33</v>
      </c>
      <c r="K17" s="79" t="s">
        <v>33</v>
      </c>
      <c r="L17" s="79" t="s">
        <v>33</v>
      </c>
      <c r="M17" s="79" t="s">
        <v>33</v>
      </c>
      <c r="N17" s="79" t="s">
        <v>33</v>
      </c>
      <c r="O17" s="79" t="s">
        <v>33</v>
      </c>
      <c r="P17" s="80" t="s">
        <v>33</v>
      </c>
      <c r="Q17" s="71">
        <f t="shared" si="0"/>
        <v>9</v>
      </c>
    </row>
    <row r="18" spans="1:17">
      <c r="A18" s="67"/>
      <c r="B18" s="68" t="s">
        <v>34</v>
      </c>
      <c r="C18" s="78"/>
      <c r="D18" s="79"/>
      <c r="E18" s="79"/>
      <c r="F18" s="79"/>
      <c r="G18" s="79"/>
      <c r="H18" s="79"/>
      <c r="I18" s="79"/>
      <c r="J18" s="79"/>
      <c r="K18" s="79"/>
      <c r="L18" s="79"/>
      <c r="M18" s="79"/>
      <c r="N18" s="69" t="s">
        <v>28</v>
      </c>
      <c r="O18" s="79"/>
      <c r="P18" s="80"/>
      <c r="Q18" s="71">
        <f t="shared" si="0"/>
        <v>1</v>
      </c>
    </row>
    <row r="19" spans="1:17" ht="15" thickBot="1">
      <c r="A19" s="81"/>
      <c r="B19" s="72"/>
      <c r="C19" s="82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73" t="s">
        <v>28</v>
      </c>
      <c r="O19" s="83"/>
      <c r="P19" s="84"/>
      <c r="Q19" s="75">
        <f t="shared" si="0"/>
        <v>1</v>
      </c>
    </row>
    <row r="20" spans="1:17">
      <c r="A20" s="85" t="s">
        <v>35</v>
      </c>
      <c r="B20" s="62" t="s">
        <v>32</v>
      </c>
      <c r="C20" s="76"/>
      <c r="D20" s="64"/>
      <c r="E20" s="64"/>
      <c r="F20" s="64"/>
      <c r="G20" s="64"/>
      <c r="H20" s="64" t="s">
        <v>33</v>
      </c>
      <c r="I20" s="64" t="s">
        <v>33</v>
      </c>
      <c r="J20" s="64" t="s">
        <v>33</v>
      </c>
      <c r="K20" s="64" t="s">
        <v>33</v>
      </c>
      <c r="L20" s="64" t="s">
        <v>33</v>
      </c>
      <c r="M20" s="64" t="s">
        <v>33</v>
      </c>
      <c r="N20" s="64" t="s">
        <v>33</v>
      </c>
      <c r="O20" s="64" t="s">
        <v>33</v>
      </c>
      <c r="P20" s="77" t="s">
        <v>33</v>
      </c>
      <c r="Q20" s="66">
        <f t="shared" si="0"/>
        <v>9</v>
      </c>
    </row>
    <row r="21" spans="1:17">
      <c r="A21" s="86"/>
      <c r="B21" s="68"/>
      <c r="C21" s="78"/>
      <c r="D21" s="78"/>
      <c r="E21" s="78"/>
      <c r="F21" s="78"/>
      <c r="G21" s="78"/>
      <c r="H21" s="78"/>
      <c r="I21" s="78" t="s">
        <v>28</v>
      </c>
      <c r="J21" s="78" t="s">
        <v>28</v>
      </c>
      <c r="K21" s="78" t="s">
        <v>28</v>
      </c>
      <c r="L21" s="78" t="s">
        <v>28</v>
      </c>
      <c r="M21" s="78" t="s">
        <v>28</v>
      </c>
      <c r="N21" s="78" t="s">
        <v>28</v>
      </c>
      <c r="O21" s="78" t="s">
        <v>28</v>
      </c>
      <c r="P21" s="87" t="s">
        <v>28</v>
      </c>
      <c r="Q21" s="71">
        <f t="shared" si="0"/>
        <v>8</v>
      </c>
    </row>
    <row r="22" spans="1:17">
      <c r="A22" s="86"/>
      <c r="B22" s="68" t="s">
        <v>34</v>
      </c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69" t="s">
        <v>28</v>
      </c>
      <c r="O22" s="78"/>
      <c r="P22" s="87"/>
      <c r="Q22" s="71">
        <f t="shared" si="0"/>
        <v>1</v>
      </c>
    </row>
    <row r="23" spans="1:17" ht="15" thickBot="1">
      <c r="A23" s="88"/>
      <c r="B23" s="7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73" t="s">
        <v>28</v>
      </c>
      <c r="O23" s="82"/>
      <c r="P23" s="89"/>
      <c r="Q23" s="75">
        <f t="shared" si="0"/>
        <v>1</v>
      </c>
    </row>
    <row r="24" spans="1:17">
      <c r="A24" s="85" t="s">
        <v>36</v>
      </c>
      <c r="B24" s="62" t="s">
        <v>32</v>
      </c>
      <c r="C24" s="63"/>
      <c r="D24" s="63"/>
      <c r="E24" s="63"/>
      <c r="F24" s="63"/>
      <c r="G24" s="63"/>
      <c r="H24" s="64" t="s">
        <v>33</v>
      </c>
      <c r="I24" s="63" t="s">
        <v>33</v>
      </c>
      <c r="J24" s="63" t="s">
        <v>33</v>
      </c>
      <c r="K24" s="63" t="s">
        <v>33</v>
      </c>
      <c r="L24" s="63" t="s">
        <v>33</v>
      </c>
      <c r="M24" s="63" t="s">
        <v>33</v>
      </c>
      <c r="N24" s="63" t="s">
        <v>33</v>
      </c>
      <c r="O24" s="63" t="s">
        <v>33</v>
      </c>
      <c r="P24" s="65" t="s">
        <v>33</v>
      </c>
      <c r="Q24" s="66">
        <f t="shared" si="0"/>
        <v>9</v>
      </c>
    </row>
    <row r="25" spans="1:17">
      <c r="A25" s="86"/>
      <c r="B25" s="68"/>
      <c r="C25" s="69"/>
      <c r="D25" s="69"/>
      <c r="E25" s="69"/>
      <c r="F25" s="69"/>
      <c r="G25" s="69"/>
      <c r="H25" s="69"/>
      <c r="I25" s="69" t="s">
        <v>28</v>
      </c>
      <c r="J25" s="69" t="s">
        <v>28</v>
      </c>
      <c r="K25" s="69" t="s">
        <v>28</v>
      </c>
      <c r="L25" s="69" t="s">
        <v>28</v>
      </c>
      <c r="M25" s="69" t="s">
        <v>28</v>
      </c>
      <c r="N25" s="69" t="s">
        <v>28</v>
      </c>
      <c r="O25" s="69" t="s">
        <v>28</v>
      </c>
      <c r="P25" s="70" t="s">
        <v>28</v>
      </c>
      <c r="Q25" s="71">
        <f t="shared" si="0"/>
        <v>8</v>
      </c>
    </row>
    <row r="26" spans="1:17">
      <c r="A26" s="86"/>
      <c r="B26" s="68" t="s">
        <v>34</v>
      </c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 t="s">
        <v>28</v>
      </c>
      <c r="O26" s="69"/>
      <c r="P26" s="70"/>
      <c r="Q26" s="71">
        <f t="shared" si="0"/>
        <v>1</v>
      </c>
    </row>
    <row r="27" spans="1:17" ht="15" thickBot="1">
      <c r="A27" s="90"/>
      <c r="B27" s="91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 t="s">
        <v>28</v>
      </c>
      <c r="O27" s="92"/>
      <c r="P27" s="93"/>
      <c r="Q27" s="94">
        <f t="shared" si="0"/>
        <v>1</v>
      </c>
    </row>
    <row r="28" spans="1:17">
      <c r="A28" s="85" t="s">
        <v>37</v>
      </c>
      <c r="B28" s="62" t="s">
        <v>32</v>
      </c>
      <c r="C28" s="64"/>
      <c r="D28" s="64"/>
      <c r="E28" s="64"/>
      <c r="F28" s="64"/>
      <c r="G28" s="64"/>
      <c r="H28" s="64"/>
      <c r="I28" s="64" t="s">
        <v>28</v>
      </c>
      <c r="J28" s="64" t="s">
        <v>28</v>
      </c>
      <c r="K28" s="64" t="s">
        <v>28</v>
      </c>
      <c r="L28" s="64" t="s">
        <v>28</v>
      </c>
      <c r="M28" s="64" t="s">
        <v>28</v>
      </c>
      <c r="N28" s="64" t="s">
        <v>28</v>
      </c>
      <c r="O28" s="64" t="s">
        <v>28</v>
      </c>
      <c r="P28" s="77" t="s">
        <v>28</v>
      </c>
      <c r="Q28" s="66">
        <f t="shared" si="0"/>
        <v>8</v>
      </c>
    </row>
    <row r="29" spans="1:17">
      <c r="A29" s="86"/>
      <c r="B29" s="68"/>
      <c r="C29" s="79"/>
      <c r="D29" s="79"/>
      <c r="E29" s="79"/>
      <c r="F29" s="79"/>
      <c r="G29" s="79"/>
      <c r="H29" s="79" t="s">
        <v>33</v>
      </c>
      <c r="I29" s="79" t="s">
        <v>33</v>
      </c>
      <c r="J29" s="79" t="s">
        <v>33</v>
      </c>
      <c r="K29" s="79" t="s">
        <v>33</v>
      </c>
      <c r="L29" s="79" t="s">
        <v>33</v>
      </c>
      <c r="M29" s="79" t="s">
        <v>33</v>
      </c>
      <c r="N29" s="79" t="s">
        <v>33</v>
      </c>
      <c r="O29" s="79" t="s">
        <v>33</v>
      </c>
      <c r="P29" s="80" t="s">
        <v>33</v>
      </c>
      <c r="Q29" s="71">
        <f t="shared" si="0"/>
        <v>9</v>
      </c>
    </row>
    <row r="30" spans="1:17">
      <c r="A30" s="86"/>
      <c r="B30" s="68" t="s">
        <v>34</v>
      </c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69" t="s">
        <v>28</v>
      </c>
      <c r="O30" s="79"/>
      <c r="P30" s="80"/>
      <c r="Q30" s="71">
        <f t="shared" si="0"/>
        <v>1</v>
      </c>
    </row>
    <row r="31" spans="1:17" ht="15" thickBot="1">
      <c r="A31" s="88"/>
      <c r="B31" s="72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73" t="s">
        <v>28</v>
      </c>
      <c r="O31" s="83"/>
      <c r="P31" s="84"/>
      <c r="Q31" s="75">
        <f t="shared" si="0"/>
        <v>1</v>
      </c>
    </row>
    <row r="32" spans="1:17">
      <c r="A32" s="85" t="s">
        <v>38</v>
      </c>
      <c r="B32" s="62" t="s">
        <v>32</v>
      </c>
      <c r="C32" s="76"/>
      <c r="D32" s="76"/>
      <c r="E32" s="76"/>
      <c r="F32" s="76"/>
      <c r="G32" s="76" t="s">
        <v>33</v>
      </c>
      <c r="H32" s="64" t="s">
        <v>33</v>
      </c>
      <c r="I32" s="76" t="s">
        <v>33</v>
      </c>
      <c r="J32" s="76" t="s">
        <v>33</v>
      </c>
      <c r="K32" s="76" t="s">
        <v>33</v>
      </c>
      <c r="L32" s="76" t="s">
        <v>33</v>
      </c>
      <c r="M32" s="76" t="s">
        <v>33</v>
      </c>
      <c r="N32" s="76" t="s">
        <v>33</v>
      </c>
      <c r="O32" s="76" t="s">
        <v>33</v>
      </c>
      <c r="P32" s="95" t="s">
        <v>33</v>
      </c>
      <c r="Q32" s="66">
        <f t="shared" si="0"/>
        <v>10</v>
      </c>
    </row>
    <row r="33" spans="1:17">
      <c r="A33" s="86"/>
      <c r="B33" s="68"/>
      <c r="C33" s="78"/>
      <c r="D33" s="78"/>
      <c r="E33" s="78"/>
      <c r="F33" s="78"/>
      <c r="G33" s="78"/>
      <c r="H33" s="78" t="s">
        <v>28</v>
      </c>
      <c r="I33" s="78" t="s">
        <v>28</v>
      </c>
      <c r="J33" s="78" t="s">
        <v>28</v>
      </c>
      <c r="K33" s="78" t="s">
        <v>28</v>
      </c>
      <c r="L33" s="78" t="s">
        <v>28</v>
      </c>
      <c r="M33" s="78" t="s">
        <v>28</v>
      </c>
      <c r="N33" s="78" t="s">
        <v>28</v>
      </c>
      <c r="O33" s="78" t="s">
        <v>28</v>
      </c>
      <c r="P33" s="87" t="s">
        <v>28</v>
      </c>
      <c r="Q33" s="71">
        <f t="shared" si="0"/>
        <v>9</v>
      </c>
    </row>
    <row r="34" spans="1:17">
      <c r="A34" s="86"/>
      <c r="B34" s="68" t="s">
        <v>34</v>
      </c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9" t="s">
        <v>28</v>
      </c>
      <c r="O34" s="78"/>
      <c r="P34" s="87"/>
      <c r="Q34" s="71">
        <f t="shared" si="0"/>
        <v>1</v>
      </c>
    </row>
    <row r="35" spans="1:17" ht="15" thickBot="1">
      <c r="A35" s="88"/>
      <c r="B35" s="7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3" t="s">
        <v>28</v>
      </c>
      <c r="O35" s="82"/>
      <c r="P35" s="89"/>
      <c r="Q35" s="75">
        <f t="shared" si="0"/>
        <v>1</v>
      </c>
    </row>
    <row r="36" spans="1:17">
      <c r="A36" s="85" t="s">
        <v>39</v>
      </c>
      <c r="B36" s="62" t="s">
        <v>32</v>
      </c>
      <c r="C36" s="76"/>
      <c r="D36" s="76"/>
      <c r="E36" s="76"/>
      <c r="F36" s="76"/>
      <c r="G36" s="76" t="s">
        <v>33</v>
      </c>
      <c r="H36" s="76" t="s">
        <v>33</v>
      </c>
      <c r="I36" s="76" t="s">
        <v>33</v>
      </c>
      <c r="J36" s="76" t="s">
        <v>33</v>
      </c>
      <c r="K36" s="76" t="s">
        <v>33</v>
      </c>
      <c r="L36" s="76" t="s">
        <v>33</v>
      </c>
      <c r="M36" s="76" t="s">
        <v>33</v>
      </c>
      <c r="N36" s="76" t="s">
        <v>33</v>
      </c>
      <c r="O36" s="76" t="s">
        <v>33</v>
      </c>
      <c r="P36" s="95" t="s">
        <v>33</v>
      </c>
      <c r="Q36" s="66">
        <f t="shared" si="0"/>
        <v>10</v>
      </c>
    </row>
    <row r="37" spans="1:17">
      <c r="A37" s="86"/>
      <c r="B37" s="68"/>
      <c r="C37" s="78"/>
      <c r="D37" s="78"/>
      <c r="E37" s="78"/>
      <c r="F37" s="78"/>
      <c r="G37" s="78"/>
      <c r="H37" s="78" t="s">
        <v>28</v>
      </c>
      <c r="I37" s="78" t="s">
        <v>28</v>
      </c>
      <c r="J37" s="78" t="s">
        <v>28</v>
      </c>
      <c r="K37" s="78" t="s">
        <v>28</v>
      </c>
      <c r="L37" s="78" t="s">
        <v>28</v>
      </c>
      <c r="M37" s="78" t="s">
        <v>28</v>
      </c>
      <c r="N37" s="78" t="s">
        <v>28</v>
      </c>
      <c r="O37" s="78" t="s">
        <v>28</v>
      </c>
      <c r="P37" s="87" t="s">
        <v>28</v>
      </c>
      <c r="Q37" s="71">
        <f t="shared" si="0"/>
        <v>9</v>
      </c>
    </row>
    <row r="38" spans="1:17">
      <c r="A38" s="86"/>
      <c r="B38" s="68" t="s">
        <v>34</v>
      </c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9" t="s">
        <v>28</v>
      </c>
      <c r="O38" s="78"/>
      <c r="P38" s="87"/>
      <c r="Q38" s="71">
        <f t="shared" si="0"/>
        <v>1</v>
      </c>
    </row>
    <row r="39" spans="1:17" ht="15" thickBot="1">
      <c r="A39" s="88"/>
      <c r="B39" s="7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3" t="s">
        <v>28</v>
      </c>
      <c r="O39" s="82"/>
      <c r="P39" s="89"/>
      <c r="Q39" s="75">
        <f t="shared" si="0"/>
        <v>1</v>
      </c>
    </row>
    <row r="40" spans="1:17">
      <c r="A40" s="85" t="s">
        <v>40</v>
      </c>
      <c r="B40" s="62" t="s">
        <v>32</v>
      </c>
      <c r="C40" s="76"/>
      <c r="D40" s="76"/>
      <c r="E40" s="76"/>
      <c r="F40" s="76"/>
      <c r="G40" s="76"/>
      <c r="H40" s="76"/>
      <c r="I40" s="76"/>
      <c r="J40" s="76"/>
      <c r="K40" s="76" t="s">
        <v>33</v>
      </c>
      <c r="L40" s="76" t="s">
        <v>33</v>
      </c>
      <c r="M40" s="76" t="s">
        <v>33</v>
      </c>
      <c r="N40" s="76" t="s">
        <v>33</v>
      </c>
      <c r="O40" s="76" t="s">
        <v>33</v>
      </c>
      <c r="P40" s="95" t="s">
        <v>33</v>
      </c>
      <c r="Q40" s="66">
        <f t="shared" si="0"/>
        <v>6</v>
      </c>
    </row>
    <row r="41" spans="1:17">
      <c r="A41" s="86"/>
      <c r="B41" s="68"/>
      <c r="C41" s="78"/>
      <c r="D41" s="78"/>
      <c r="E41" s="78"/>
      <c r="F41" s="78"/>
      <c r="G41" s="78"/>
      <c r="H41" s="78"/>
      <c r="I41" s="78"/>
      <c r="J41" s="78"/>
      <c r="K41" s="78"/>
      <c r="L41" s="78" t="s">
        <v>28</v>
      </c>
      <c r="M41" s="78" t="s">
        <v>28</v>
      </c>
      <c r="N41" s="78" t="s">
        <v>28</v>
      </c>
      <c r="O41" s="78" t="s">
        <v>28</v>
      </c>
      <c r="P41" s="87" t="s">
        <v>28</v>
      </c>
      <c r="Q41" s="71">
        <f t="shared" si="0"/>
        <v>5</v>
      </c>
    </row>
    <row r="42" spans="1:17">
      <c r="A42" s="86"/>
      <c r="B42" s="68" t="s">
        <v>34</v>
      </c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69" t="s">
        <v>28</v>
      </c>
      <c r="O42" s="78"/>
      <c r="P42" s="87"/>
      <c r="Q42" s="71">
        <f t="shared" si="0"/>
        <v>1</v>
      </c>
    </row>
    <row r="43" spans="1:17" ht="15" thickBot="1">
      <c r="A43" s="88"/>
      <c r="B43" s="7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73" t="s">
        <v>28</v>
      </c>
      <c r="O43" s="82"/>
      <c r="P43" s="89"/>
      <c r="Q43" s="75">
        <f t="shared" si="0"/>
        <v>1</v>
      </c>
    </row>
    <row r="44" spans="1:17">
      <c r="A44" s="85" t="s">
        <v>41</v>
      </c>
      <c r="B44" s="62" t="s">
        <v>32</v>
      </c>
      <c r="C44" s="76"/>
      <c r="D44" s="76"/>
      <c r="E44" s="76"/>
      <c r="F44" s="76"/>
      <c r="G44" s="76" t="s">
        <v>28</v>
      </c>
      <c r="H44" s="64" t="s">
        <v>28</v>
      </c>
      <c r="I44" s="64" t="s">
        <v>28</v>
      </c>
      <c r="J44" s="64" t="s">
        <v>28</v>
      </c>
      <c r="K44" s="64" t="s">
        <v>28</v>
      </c>
      <c r="L44" s="64" t="s">
        <v>28</v>
      </c>
      <c r="M44" s="64" t="s">
        <v>28</v>
      </c>
      <c r="N44" s="64" t="s">
        <v>28</v>
      </c>
      <c r="O44" s="64" t="s">
        <v>28</v>
      </c>
      <c r="P44" s="77" t="s">
        <v>28</v>
      </c>
      <c r="Q44" s="66">
        <f t="shared" si="0"/>
        <v>10</v>
      </c>
    </row>
    <row r="45" spans="1:17">
      <c r="A45" s="86"/>
      <c r="B45" s="68"/>
      <c r="C45" s="78"/>
      <c r="D45" s="78"/>
      <c r="E45" s="78"/>
      <c r="F45" s="78" t="s">
        <v>33</v>
      </c>
      <c r="G45" s="78" t="s">
        <v>33</v>
      </c>
      <c r="H45" s="78" t="s">
        <v>33</v>
      </c>
      <c r="I45" s="78" t="s">
        <v>33</v>
      </c>
      <c r="J45" s="78" t="s">
        <v>33</v>
      </c>
      <c r="K45" s="78" t="s">
        <v>33</v>
      </c>
      <c r="L45" s="78" t="s">
        <v>33</v>
      </c>
      <c r="M45" s="78" t="s">
        <v>33</v>
      </c>
      <c r="N45" s="78" t="s">
        <v>33</v>
      </c>
      <c r="O45" s="78" t="s">
        <v>33</v>
      </c>
      <c r="P45" s="87" t="s">
        <v>33</v>
      </c>
      <c r="Q45" s="71">
        <f t="shared" si="0"/>
        <v>11</v>
      </c>
    </row>
    <row r="46" spans="1:17">
      <c r="A46" s="86"/>
      <c r="B46" s="68" t="s">
        <v>34</v>
      </c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69" t="s">
        <v>28</v>
      </c>
      <c r="O46" s="78"/>
      <c r="P46" s="87"/>
      <c r="Q46" s="71">
        <f t="shared" si="0"/>
        <v>1</v>
      </c>
    </row>
    <row r="47" spans="1:17" ht="15" thickBot="1">
      <c r="A47" s="88"/>
      <c r="B47" s="72"/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73" t="s">
        <v>28</v>
      </c>
      <c r="O47" s="82"/>
      <c r="P47" s="89"/>
      <c r="Q47" s="75">
        <f t="shared" si="0"/>
        <v>1</v>
      </c>
    </row>
    <row r="48" spans="1:17">
      <c r="A48" s="85" t="s">
        <v>42</v>
      </c>
      <c r="B48" s="62" t="s">
        <v>32</v>
      </c>
      <c r="C48" s="76"/>
      <c r="D48" s="64"/>
      <c r="E48" s="64"/>
      <c r="F48" s="64"/>
      <c r="G48" s="64" t="s">
        <v>28</v>
      </c>
      <c r="H48" s="64" t="s">
        <v>28</v>
      </c>
      <c r="I48" s="64" t="s">
        <v>28</v>
      </c>
      <c r="J48" s="64" t="s">
        <v>28</v>
      </c>
      <c r="K48" s="64" t="s">
        <v>28</v>
      </c>
      <c r="L48" s="64" t="s">
        <v>28</v>
      </c>
      <c r="M48" s="64" t="s">
        <v>28</v>
      </c>
      <c r="N48" s="64" t="s">
        <v>28</v>
      </c>
      <c r="O48" s="64" t="s">
        <v>28</v>
      </c>
      <c r="P48" s="77" t="s">
        <v>28</v>
      </c>
      <c r="Q48" s="66">
        <f t="shared" si="0"/>
        <v>10</v>
      </c>
    </row>
    <row r="49" spans="1:17">
      <c r="A49" s="86"/>
      <c r="B49" s="68"/>
      <c r="C49" s="78"/>
      <c r="D49" s="79"/>
      <c r="E49" s="79"/>
      <c r="F49" s="79" t="s">
        <v>33</v>
      </c>
      <c r="G49" s="79" t="s">
        <v>33</v>
      </c>
      <c r="H49" s="79" t="s">
        <v>33</v>
      </c>
      <c r="I49" s="79" t="s">
        <v>33</v>
      </c>
      <c r="J49" s="79" t="s">
        <v>33</v>
      </c>
      <c r="K49" s="79" t="s">
        <v>33</v>
      </c>
      <c r="L49" s="79" t="s">
        <v>33</v>
      </c>
      <c r="M49" s="79" t="s">
        <v>33</v>
      </c>
      <c r="N49" s="79" t="s">
        <v>33</v>
      </c>
      <c r="O49" s="79" t="s">
        <v>33</v>
      </c>
      <c r="P49" s="80" t="s">
        <v>33</v>
      </c>
      <c r="Q49" s="71">
        <f t="shared" si="0"/>
        <v>11</v>
      </c>
    </row>
    <row r="50" spans="1:17">
      <c r="A50" s="86"/>
      <c r="B50" s="68" t="s">
        <v>34</v>
      </c>
      <c r="C50" s="78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69" t="s">
        <v>28</v>
      </c>
      <c r="O50" s="79"/>
      <c r="P50" s="80"/>
      <c r="Q50" s="71">
        <f t="shared" si="0"/>
        <v>1</v>
      </c>
    </row>
    <row r="51" spans="1:17" ht="15" thickBot="1">
      <c r="A51" s="88"/>
      <c r="B51" s="72"/>
      <c r="C51" s="82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73" t="s">
        <v>28</v>
      </c>
      <c r="O51" s="83"/>
      <c r="P51" s="84"/>
      <c r="Q51" s="75">
        <f t="shared" si="0"/>
        <v>1</v>
      </c>
    </row>
    <row r="52" spans="1:17">
      <c r="A52" s="85" t="s">
        <v>43</v>
      </c>
      <c r="B52" s="62" t="s">
        <v>32</v>
      </c>
      <c r="C52" s="76"/>
      <c r="D52" s="64"/>
      <c r="E52" s="64"/>
      <c r="F52" s="64"/>
      <c r="G52" s="64" t="s">
        <v>28</v>
      </c>
      <c r="H52" s="64" t="s">
        <v>28</v>
      </c>
      <c r="I52" s="64" t="s">
        <v>28</v>
      </c>
      <c r="J52" s="64" t="s">
        <v>28</v>
      </c>
      <c r="K52" s="64" t="s">
        <v>28</v>
      </c>
      <c r="L52" s="64" t="s">
        <v>28</v>
      </c>
      <c r="M52" s="64" t="s">
        <v>28</v>
      </c>
      <c r="N52" s="64" t="s">
        <v>28</v>
      </c>
      <c r="O52" s="64" t="s">
        <v>28</v>
      </c>
      <c r="P52" s="77"/>
      <c r="Q52" s="66">
        <f t="shared" si="0"/>
        <v>9</v>
      </c>
    </row>
    <row r="53" spans="1:17">
      <c r="A53" s="86"/>
      <c r="B53" s="68"/>
      <c r="C53" s="78"/>
      <c r="D53" s="79"/>
      <c r="E53" s="79"/>
      <c r="F53" s="79" t="s">
        <v>33</v>
      </c>
      <c r="G53" s="79" t="s">
        <v>33</v>
      </c>
      <c r="H53" s="79" t="s">
        <v>33</v>
      </c>
      <c r="I53" s="79" t="s">
        <v>33</v>
      </c>
      <c r="J53" s="79" t="s">
        <v>33</v>
      </c>
      <c r="K53" s="79" t="s">
        <v>33</v>
      </c>
      <c r="L53" s="79" t="s">
        <v>33</v>
      </c>
      <c r="M53" s="79" t="s">
        <v>33</v>
      </c>
      <c r="N53" s="79" t="s">
        <v>33</v>
      </c>
      <c r="O53" s="79" t="s">
        <v>33</v>
      </c>
      <c r="P53" s="80"/>
      <c r="Q53" s="71">
        <f t="shared" si="0"/>
        <v>10</v>
      </c>
    </row>
    <row r="54" spans="1:17">
      <c r="A54" s="86"/>
      <c r="B54" s="68" t="s">
        <v>34</v>
      </c>
      <c r="C54" s="78"/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69" t="s">
        <v>28</v>
      </c>
      <c r="O54" s="79"/>
      <c r="P54" s="80"/>
      <c r="Q54" s="71">
        <f t="shared" si="0"/>
        <v>1</v>
      </c>
    </row>
    <row r="55" spans="1:17" ht="15" thickBot="1">
      <c r="A55" s="88"/>
      <c r="B55" s="72"/>
      <c r="C55" s="82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73"/>
      <c r="O55" s="83"/>
      <c r="P55" s="84"/>
      <c r="Q55" s="75">
        <f t="shared" si="0"/>
        <v>0</v>
      </c>
    </row>
    <row r="56" spans="1:17">
      <c r="A56" s="85" t="s">
        <v>44</v>
      </c>
      <c r="B56" s="62" t="s">
        <v>32</v>
      </c>
      <c r="C56" s="64"/>
      <c r="D56" s="76"/>
      <c r="E56" s="76"/>
      <c r="F56" s="76" t="s">
        <v>28</v>
      </c>
      <c r="G56" s="76" t="s">
        <v>28</v>
      </c>
      <c r="H56" s="76" t="s">
        <v>28</v>
      </c>
      <c r="I56" s="76" t="s">
        <v>28</v>
      </c>
      <c r="J56" s="76" t="s">
        <v>28</v>
      </c>
      <c r="K56" s="76" t="s">
        <v>28</v>
      </c>
      <c r="L56" s="76" t="s">
        <v>28</v>
      </c>
      <c r="M56" s="76" t="s">
        <v>28</v>
      </c>
      <c r="N56" s="76" t="s">
        <v>28</v>
      </c>
      <c r="O56" s="76" t="s">
        <v>28</v>
      </c>
      <c r="P56" s="95" t="s">
        <v>28</v>
      </c>
      <c r="Q56" s="66">
        <f t="shared" si="0"/>
        <v>11</v>
      </c>
    </row>
    <row r="57" spans="1:17">
      <c r="A57" s="86"/>
      <c r="B57" s="68"/>
      <c r="C57" s="79"/>
      <c r="D57" s="78"/>
      <c r="E57" s="78" t="s">
        <v>33</v>
      </c>
      <c r="F57" s="78" t="s">
        <v>33</v>
      </c>
      <c r="G57" s="78" t="s">
        <v>33</v>
      </c>
      <c r="H57" s="78" t="s">
        <v>33</v>
      </c>
      <c r="I57" s="78" t="s">
        <v>33</v>
      </c>
      <c r="J57" s="78" t="s">
        <v>33</v>
      </c>
      <c r="K57" s="78" t="s">
        <v>33</v>
      </c>
      <c r="L57" s="78" t="s">
        <v>33</v>
      </c>
      <c r="M57" s="78" t="s">
        <v>33</v>
      </c>
      <c r="N57" s="78" t="s">
        <v>33</v>
      </c>
      <c r="O57" s="78" t="s">
        <v>33</v>
      </c>
      <c r="P57" s="87" t="s">
        <v>33</v>
      </c>
      <c r="Q57" s="71">
        <f t="shared" si="0"/>
        <v>12</v>
      </c>
    </row>
    <row r="58" spans="1:17">
      <c r="A58" s="86"/>
      <c r="B58" s="68" t="s">
        <v>34</v>
      </c>
      <c r="C58" s="79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69" t="s">
        <v>28</v>
      </c>
      <c r="O58" s="78"/>
      <c r="P58" s="87"/>
      <c r="Q58" s="71">
        <f t="shared" si="0"/>
        <v>1</v>
      </c>
    </row>
    <row r="59" spans="1:17" ht="15" thickBot="1">
      <c r="A59" s="88"/>
      <c r="B59" s="72"/>
      <c r="C59" s="83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73" t="s">
        <v>28</v>
      </c>
      <c r="O59" s="82"/>
      <c r="P59" s="89"/>
      <c r="Q59" s="75">
        <f t="shared" si="0"/>
        <v>1</v>
      </c>
    </row>
    <row r="60" spans="1:17">
      <c r="A60" s="96" t="s">
        <v>45</v>
      </c>
      <c r="B60" s="62" t="s">
        <v>32</v>
      </c>
      <c r="C60" s="64"/>
      <c r="D60" s="76"/>
      <c r="E60" s="76"/>
      <c r="F60" s="76" t="s">
        <v>28</v>
      </c>
      <c r="G60" s="76" t="s">
        <v>28</v>
      </c>
      <c r="H60" s="64" t="s">
        <v>28</v>
      </c>
      <c r="I60" s="76" t="s">
        <v>28</v>
      </c>
      <c r="J60" s="76" t="s">
        <v>28</v>
      </c>
      <c r="K60" s="76" t="s">
        <v>28</v>
      </c>
      <c r="L60" s="76" t="s">
        <v>28</v>
      </c>
      <c r="M60" s="76" t="s">
        <v>28</v>
      </c>
      <c r="N60" s="76" t="s">
        <v>28</v>
      </c>
      <c r="O60" s="76" t="s">
        <v>28</v>
      </c>
      <c r="P60" s="95"/>
      <c r="Q60" s="66">
        <f t="shared" si="0"/>
        <v>10</v>
      </c>
    </row>
    <row r="61" spans="1:17">
      <c r="A61" s="97"/>
      <c r="B61" s="68"/>
      <c r="C61" s="79"/>
      <c r="D61" s="78"/>
      <c r="E61" s="78" t="s">
        <v>33</v>
      </c>
      <c r="F61" s="78" t="s">
        <v>33</v>
      </c>
      <c r="G61" s="78" t="s">
        <v>33</v>
      </c>
      <c r="H61" s="78" t="s">
        <v>33</v>
      </c>
      <c r="I61" s="78" t="s">
        <v>33</v>
      </c>
      <c r="J61" s="78" t="s">
        <v>33</v>
      </c>
      <c r="K61" s="78" t="s">
        <v>33</v>
      </c>
      <c r="L61" s="78" t="s">
        <v>33</v>
      </c>
      <c r="M61" s="78" t="s">
        <v>33</v>
      </c>
      <c r="N61" s="78" t="s">
        <v>33</v>
      </c>
      <c r="O61" s="78" t="s">
        <v>33</v>
      </c>
      <c r="P61" s="87"/>
      <c r="Q61" s="71">
        <f t="shared" si="0"/>
        <v>11</v>
      </c>
    </row>
    <row r="62" spans="1:17">
      <c r="A62" s="97"/>
      <c r="B62" s="68" t="s">
        <v>34</v>
      </c>
      <c r="C62" s="79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69" t="s">
        <v>28</v>
      </c>
      <c r="O62" s="78"/>
      <c r="P62" s="87"/>
      <c r="Q62" s="71">
        <f t="shared" si="0"/>
        <v>1</v>
      </c>
    </row>
    <row r="63" spans="1:17" ht="15" thickBot="1">
      <c r="A63" s="98"/>
      <c r="B63" s="72"/>
      <c r="C63" s="83"/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73"/>
      <c r="O63" s="82"/>
      <c r="P63" s="89"/>
      <c r="Q63" s="75">
        <f t="shared" si="0"/>
        <v>0</v>
      </c>
    </row>
    <row r="64" spans="1:17">
      <c r="A64" s="85" t="s">
        <v>46</v>
      </c>
      <c r="B64" s="62" t="s">
        <v>32</v>
      </c>
      <c r="C64" s="76"/>
      <c r="D64" s="76"/>
      <c r="E64" s="76"/>
      <c r="F64" s="76" t="s">
        <v>28</v>
      </c>
      <c r="G64" s="76" t="s">
        <v>28</v>
      </c>
      <c r="H64" s="64" t="s">
        <v>28</v>
      </c>
      <c r="I64" s="76" t="s">
        <v>28</v>
      </c>
      <c r="J64" s="76" t="s">
        <v>28</v>
      </c>
      <c r="K64" s="76" t="s">
        <v>28</v>
      </c>
      <c r="L64" s="76" t="s">
        <v>28</v>
      </c>
      <c r="M64" s="76" t="s">
        <v>28</v>
      </c>
      <c r="N64" s="76" t="s">
        <v>28</v>
      </c>
      <c r="O64" s="76" t="s">
        <v>28</v>
      </c>
      <c r="P64" s="95" t="s">
        <v>28</v>
      </c>
      <c r="Q64" s="66">
        <f t="shared" si="0"/>
        <v>11</v>
      </c>
    </row>
    <row r="65" spans="1:17">
      <c r="A65" s="86"/>
      <c r="B65" s="68"/>
      <c r="C65" s="78"/>
      <c r="D65" s="78"/>
      <c r="E65" s="78" t="s">
        <v>33</v>
      </c>
      <c r="F65" s="78" t="s">
        <v>33</v>
      </c>
      <c r="G65" s="78" t="s">
        <v>33</v>
      </c>
      <c r="H65" s="78" t="s">
        <v>33</v>
      </c>
      <c r="I65" s="78" t="s">
        <v>33</v>
      </c>
      <c r="J65" s="78" t="s">
        <v>33</v>
      </c>
      <c r="K65" s="78" t="s">
        <v>33</v>
      </c>
      <c r="L65" s="78" t="s">
        <v>33</v>
      </c>
      <c r="M65" s="78" t="s">
        <v>33</v>
      </c>
      <c r="N65" s="78" t="s">
        <v>33</v>
      </c>
      <c r="O65" s="78" t="s">
        <v>33</v>
      </c>
      <c r="P65" s="87" t="s">
        <v>33</v>
      </c>
      <c r="Q65" s="71">
        <f t="shared" si="0"/>
        <v>12</v>
      </c>
    </row>
    <row r="66" spans="1:17">
      <c r="A66" s="86"/>
      <c r="B66" s="68" t="s">
        <v>34</v>
      </c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 t="s">
        <v>28</v>
      </c>
      <c r="O66" s="78"/>
      <c r="P66" s="87"/>
      <c r="Q66" s="71">
        <f t="shared" si="0"/>
        <v>1</v>
      </c>
    </row>
    <row r="67" spans="1:17" ht="15" thickBot="1">
      <c r="A67" s="90"/>
      <c r="B67" s="91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 t="s">
        <v>28</v>
      </c>
      <c r="O67" s="99"/>
      <c r="P67" s="100"/>
      <c r="Q67" s="94">
        <f t="shared" si="0"/>
        <v>1</v>
      </c>
    </row>
    <row r="68" spans="1:17">
      <c r="A68" s="85" t="s">
        <v>47</v>
      </c>
      <c r="B68" s="62" t="s">
        <v>32</v>
      </c>
      <c r="C68" s="76"/>
      <c r="D68" s="76"/>
      <c r="E68" s="76"/>
      <c r="F68" s="76" t="s">
        <v>28</v>
      </c>
      <c r="G68" s="76" t="s">
        <v>28</v>
      </c>
      <c r="H68" s="76" t="s">
        <v>28</v>
      </c>
      <c r="I68" s="76" t="s">
        <v>28</v>
      </c>
      <c r="J68" s="76" t="s">
        <v>28</v>
      </c>
      <c r="K68" s="76" t="s">
        <v>28</v>
      </c>
      <c r="L68" s="76" t="s">
        <v>28</v>
      </c>
      <c r="M68" s="76" t="s">
        <v>28</v>
      </c>
      <c r="N68" s="76" t="s">
        <v>28</v>
      </c>
      <c r="O68" s="76" t="s">
        <v>28</v>
      </c>
      <c r="P68" s="95" t="s">
        <v>28</v>
      </c>
      <c r="Q68" s="66">
        <f t="shared" si="0"/>
        <v>11</v>
      </c>
    </row>
    <row r="69" spans="1:17">
      <c r="A69" s="86"/>
      <c r="B69" s="68"/>
      <c r="C69" s="78"/>
      <c r="D69" s="78"/>
      <c r="E69" s="78" t="s">
        <v>33</v>
      </c>
      <c r="F69" s="78" t="s">
        <v>33</v>
      </c>
      <c r="G69" s="78" t="s">
        <v>33</v>
      </c>
      <c r="H69" s="78" t="s">
        <v>33</v>
      </c>
      <c r="I69" s="78" t="s">
        <v>33</v>
      </c>
      <c r="J69" s="78" t="s">
        <v>33</v>
      </c>
      <c r="K69" s="78" t="s">
        <v>33</v>
      </c>
      <c r="L69" s="78" t="s">
        <v>33</v>
      </c>
      <c r="M69" s="78" t="s">
        <v>33</v>
      </c>
      <c r="N69" s="78" t="s">
        <v>33</v>
      </c>
      <c r="O69" s="78" t="s">
        <v>33</v>
      </c>
      <c r="P69" s="87" t="s">
        <v>33</v>
      </c>
      <c r="Q69" s="71">
        <f t="shared" si="0"/>
        <v>12</v>
      </c>
    </row>
    <row r="70" spans="1:17">
      <c r="A70" s="86"/>
      <c r="B70" s="68" t="s">
        <v>34</v>
      </c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 t="s">
        <v>28</v>
      </c>
      <c r="O70" s="78"/>
      <c r="P70" s="87"/>
      <c r="Q70" s="71">
        <f t="shared" si="0"/>
        <v>1</v>
      </c>
    </row>
    <row r="71" spans="1:17" ht="15" thickBot="1">
      <c r="A71" s="88"/>
      <c r="B71" s="72"/>
      <c r="C71" s="82"/>
      <c r="D71" s="82"/>
      <c r="E71" s="82"/>
      <c r="F71" s="82"/>
      <c r="G71" s="82"/>
      <c r="H71" s="82"/>
      <c r="I71" s="82"/>
      <c r="J71" s="82"/>
      <c r="K71" s="82"/>
      <c r="L71" s="82"/>
      <c r="M71" s="82"/>
      <c r="N71" s="82" t="s">
        <v>28</v>
      </c>
      <c r="O71" s="82"/>
      <c r="P71" s="89"/>
      <c r="Q71" s="75">
        <f t="shared" si="0"/>
        <v>1</v>
      </c>
    </row>
    <row r="72" spans="1:17">
      <c r="A72" s="85" t="s">
        <v>48</v>
      </c>
      <c r="B72" s="62" t="s">
        <v>32</v>
      </c>
      <c r="C72" s="76"/>
      <c r="D72" s="76"/>
      <c r="E72" s="76"/>
      <c r="F72" s="76" t="s">
        <v>28</v>
      </c>
      <c r="G72" s="76" t="s">
        <v>28</v>
      </c>
      <c r="H72" s="76" t="s">
        <v>28</v>
      </c>
      <c r="I72" s="76" t="s">
        <v>28</v>
      </c>
      <c r="J72" s="76" t="s">
        <v>28</v>
      </c>
      <c r="K72" s="76" t="s">
        <v>28</v>
      </c>
      <c r="L72" s="76" t="s">
        <v>28</v>
      </c>
      <c r="M72" s="76" t="s">
        <v>28</v>
      </c>
      <c r="N72" s="76" t="s">
        <v>28</v>
      </c>
      <c r="O72" s="76" t="s">
        <v>28</v>
      </c>
      <c r="P72" s="95" t="s">
        <v>28</v>
      </c>
      <c r="Q72" s="66">
        <f t="shared" si="0"/>
        <v>11</v>
      </c>
    </row>
    <row r="73" spans="1:17">
      <c r="A73" s="86"/>
      <c r="B73" s="68"/>
      <c r="C73" s="78"/>
      <c r="D73" s="78"/>
      <c r="E73" s="78" t="s">
        <v>33</v>
      </c>
      <c r="F73" s="78" t="s">
        <v>33</v>
      </c>
      <c r="G73" s="78" t="s">
        <v>33</v>
      </c>
      <c r="H73" s="78" t="s">
        <v>33</v>
      </c>
      <c r="I73" s="78" t="s">
        <v>33</v>
      </c>
      <c r="J73" s="78" t="s">
        <v>33</v>
      </c>
      <c r="K73" s="78" t="s">
        <v>33</v>
      </c>
      <c r="L73" s="78" t="s">
        <v>33</v>
      </c>
      <c r="M73" s="78" t="s">
        <v>33</v>
      </c>
      <c r="N73" s="78" t="s">
        <v>33</v>
      </c>
      <c r="O73" s="78" t="s">
        <v>33</v>
      </c>
      <c r="P73" s="87" t="s">
        <v>33</v>
      </c>
      <c r="Q73" s="71">
        <f t="shared" si="0"/>
        <v>12</v>
      </c>
    </row>
    <row r="74" spans="1:17">
      <c r="A74" s="86"/>
      <c r="B74" s="68" t="s">
        <v>34</v>
      </c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 t="s">
        <v>28</v>
      </c>
      <c r="O74" s="78"/>
      <c r="P74" s="87"/>
      <c r="Q74" s="71">
        <f t="shared" si="0"/>
        <v>1</v>
      </c>
    </row>
    <row r="75" spans="1:17" ht="15" thickBot="1">
      <c r="A75" s="88"/>
      <c r="B75" s="72"/>
      <c r="C75" s="82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2"/>
      <c r="O75" s="82"/>
      <c r="P75" s="89"/>
      <c r="Q75" s="75">
        <f t="shared" si="0"/>
        <v>0</v>
      </c>
    </row>
    <row r="76" spans="1:17">
      <c r="A76" s="85" t="s">
        <v>49</v>
      </c>
      <c r="B76" s="62" t="s">
        <v>32</v>
      </c>
      <c r="C76" s="76"/>
      <c r="D76" s="76"/>
      <c r="E76" s="76"/>
      <c r="F76" s="76" t="s">
        <v>28</v>
      </c>
      <c r="G76" s="76" t="s">
        <v>28</v>
      </c>
      <c r="H76" s="64" t="s">
        <v>28</v>
      </c>
      <c r="I76" s="64" t="s">
        <v>28</v>
      </c>
      <c r="J76" s="64" t="s">
        <v>28</v>
      </c>
      <c r="K76" s="64" t="s">
        <v>28</v>
      </c>
      <c r="L76" s="64" t="s">
        <v>28</v>
      </c>
      <c r="M76" s="64" t="s">
        <v>28</v>
      </c>
      <c r="N76" s="64" t="s">
        <v>28</v>
      </c>
      <c r="O76" s="64" t="s">
        <v>28</v>
      </c>
      <c r="P76" s="77" t="s">
        <v>28</v>
      </c>
      <c r="Q76" s="66">
        <f t="shared" si="0"/>
        <v>11</v>
      </c>
    </row>
    <row r="77" spans="1:17">
      <c r="A77" s="86"/>
      <c r="B77" s="68"/>
      <c r="C77" s="78"/>
      <c r="D77" s="78"/>
      <c r="E77" s="78" t="s">
        <v>33</v>
      </c>
      <c r="F77" s="78" t="s">
        <v>33</v>
      </c>
      <c r="G77" s="78" t="s">
        <v>33</v>
      </c>
      <c r="H77" s="78" t="s">
        <v>33</v>
      </c>
      <c r="I77" s="78" t="s">
        <v>33</v>
      </c>
      <c r="J77" s="78" t="s">
        <v>33</v>
      </c>
      <c r="K77" s="78" t="s">
        <v>33</v>
      </c>
      <c r="L77" s="78" t="s">
        <v>33</v>
      </c>
      <c r="M77" s="78" t="s">
        <v>33</v>
      </c>
      <c r="N77" s="78" t="s">
        <v>33</v>
      </c>
      <c r="O77" s="78" t="s">
        <v>33</v>
      </c>
      <c r="P77" s="87" t="s">
        <v>33</v>
      </c>
      <c r="Q77" s="71">
        <f t="shared" si="0"/>
        <v>12</v>
      </c>
    </row>
    <row r="78" spans="1:17">
      <c r="A78" s="86"/>
      <c r="B78" s="68" t="s">
        <v>34</v>
      </c>
      <c r="C78" s="78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 t="s">
        <v>28</v>
      </c>
      <c r="O78" s="78"/>
      <c r="P78" s="87"/>
      <c r="Q78" s="71">
        <f t="shared" si="0"/>
        <v>1</v>
      </c>
    </row>
    <row r="79" spans="1:17" ht="15" thickBot="1">
      <c r="A79" s="88"/>
      <c r="B79" s="72"/>
      <c r="C79" s="82"/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 t="s">
        <v>28</v>
      </c>
      <c r="O79" s="82"/>
      <c r="P79" s="89"/>
      <c r="Q79" s="75">
        <f t="shared" si="0"/>
        <v>1</v>
      </c>
    </row>
    <row r="80" spans="1:17">
      <c r="A80" s="85" t="s">
        <v>50</v>
      </c>
      <c r="B80" s="62" t="s">
        <v>32</v>
      </c>
      <c r="C80" s="76" t="s">
        <v>33</v>
      </c>
      <c r="D80" s="64" t="s">
        <v>33</v>
      </c>
      <c r="E80" s="64" t="s">
        <v>33</v>
      </c>
      <c r="F80" s="64" t="s">
        <v>28</v>
      </c>
      <c r="G80" s="64" t="s">
        <v>28</v>
      </c>
      <c r="H80" s="64" t="s">
        <v>28</v>
      </c>
      <c r="I80" s="64" t="s">
        <v>28</v>
      </c>
      <c r="J80" s="64" t="s">
        <v>28</v>
      </c>
      <c r="K80" s="64" t="s">
        <v>28</v>
      </c>
      <c r="L80" s="64" t="s">
        <v>28</v>
      </c>
      <c r="M80" s="64" t="s">
        <v>28</v>
      </c>
      <c r="N80" s="76" t="s">
        <v>28</v>
      </c>
      <c r="O80" s="76" t="s">
        <v>28</v>
      </c>
      <c r="P80" s="95" t="s">
        <v>28</v>
      </c>
      <c r="Q80" s="66">
        <f t="shared" si="0"/>
        <v>14</v>
      </c>
    </row>
    <row r="81" spans="1:17">
      <c r="A81" s="86"/>
      <c r="B81" s="68"/>
      <c r="C81" s="78"/>
      <c r="D81" s="79" t="s">
        <v>28</v>
      </c>
      <c r="E81" s="79" t="s">
        <v>28</v>
      </c>
      <c r="F81" s="79" t="s">
        <v>33</v>
      </c>
      <c r="G81" s="79" t="s">
        <v>33</v>
      </c>
      <c r="H81" s="79" t="s">
        <v>33</v>
      </c>
      <c r="I81" s="79" t="s">
        <v>33</v>
      </c>
      <c r="J81" s="79" t="s">
        <v>33</v>
      </c>
      <c r="K81" s="79" t="s">
        <v>33</v>
      </c>
      <c r="L81" s="79" t="s">
        <v>33</v>
      </c>
      <c r="M81" s="79" t="s">
        <v>33</v>
      </c>
      <c r="N81" s="78" t="s">
        <v>33</v>
      </c>
      <c r="O81" s="78" t="s">
        <v>33</v>
      </c>
      <c r="P81" s="87" t="s">
        <v>33</v>
      </c>
      <c r="Q81" s="71">
        <f t="shared" si="0"/>
        <v>13</v>
      </c>
    </row>
    <row r="82" spans="1:17">
      <c r="A82" s="86"/>
      <c r="B82" s="68" t="s">
        <v>34</v>
      </c>
      <c r="C82" s="78"/>
      <c r="D82" s="79"/>
      <c r="E82" s="79"/>
      <c r="F82" s="79"/>
      <c r="G82" s="79"/>
      <c r="H82" s="79"/>
      <c r="I82" s="79"/>
      <c r="J82" s="79"/>
      <c r="K82" s="79"/>
      <c r="L82" s="79"/>
      <c r="M82" s="79"/>
      <c r="N82" s="78" t="s">
        <v>28</v>
      </c>
      <c r="O82" s="78"/>
      <c r="P82" s="87"/>
      <c r="Q82" s="71">
        <f t="shared" si="0"/>
        <v>1</v>
      </c>
    </row>
    <row r="83" spans="1:17" ht="15" thickBot="1">
      <c r="A83" s="88"/>
      <c r="B83" s="72"/>
      <c r="C83" s="82"/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2" t="s">
        <v>28</v>
      </c>
      <c r="O83" s="82"/>
      <c r="P83" s="89"/>
      <c r="Q83" s="75">
        <f t="shared" si="0"/>
        <v>1</v>
      </c>
    </row>
    <row r="84" spans="1:17">
      <c r="A84" s="85" t="s">
        <v>51</v>
      </c>
      <c r="B84" s="62" t="s">
        <v>32</v>
      </c>
      <c r="C84" s="64"/>
      <c r="D84" s="76" t="s">
        <v>28</v>
      </c>
      <c r="E84" s="76" t="s">
        <v>28</v>
      </c>
      <c r="F84" s="76" t="s">
        <v>28</v>
      </c>
      <c r="G84" s="76" t="s">
        <v>28</v>
      </c>
      <c r="H84" s="76" t="s">
        <v>28</v>
      </c>
      <c r="I84" s="76" t="s">
        <v>28</v>
      </c>
      <c r="J84" s="76" t="s">
        <v>28</v>
      </c>
      <c r="K84" s="76" t="s">
        <v>28</v>
      </c>
      <c r="L84" s="76" t="s">
        <v>28</v>
      </c>
      <c r="M84" s="76" t="s">
        <v>28</v>
      </c>
      <c r="N84" s="76" t="s">
        <v>28</v>
      </c>
      <c r="O84" s="76" t="s">
        <v>28</v>
      </c>
      <c r="P84" s="95" t="s">
        <v>28</v>
      </c>
      <c r="Q84" s="66">
        <f t="shared" ref="Q84:Q111" si="1">+COUNTA(C84:P84)</f>
        <v>13</v>
      </c>
    </row>
    <row r="85" spans="1:17">
      <c r="A85" s="86"/>
      <c r="B85" s="68"/>
      <c r="C85" s="79" t="s">
        <v>33</v>
      </c>
      <c r="D85" s="78" t="s">
        <v>33</v>
      </c>
      <c r="E85" s="78" t="s">
        <v>33</v>
      </c>
      <c r="F85" s="78" t="s">
        <v>33</v>
      </c>
      <c r="G85" s="78" t="s">
        <v>33</v>
      </c>
      <c r="H85" s="78" t="s">
        <v>33</v>
      </c>
      <c r="I85" s="78" t="s">
        <v>33</v>
      </c>
      <c r="J85" s="78" t="s">
        <v>33</v>
      </c>
      <c r="K85" s="78" t="s">
        <v>33</v>
      </c>
      <c r="L85" s="78" t="s">
        <v>33</v>
      </c>
      <c r="M85" s="78" t="s">
        <v>33</v>
      </c>
      <c r="N85" s="78" t="s">
        <v>33</v>
      </c>
      <c r="O85" s="78" t="s">
        <v>33</v>
      </c>
      <c r="P85" s="87" t="s">
        <v>33</v>
      </c>
      <c r="Q85" s="71">
        <f t="shared" si="1"/>
        <v>14</v>
      </c>
    </row>
    <row r="86" spans="1:17">
      <c r="A86" s="86"/>
      <c r="B86" s="68" t="s">
        <v>34</v>
      </c>
      <c r="C86" s="79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 t="s">
        <v>28</v>
      </c>
      <c r="O86" s="78"/>
      <c r="P86" s="87"/>
      <c r="Q86" s="71">
        <f t="shared" si="1"/>
        <v>1</v>
      </c>
    </row>
    <row r="87" spans="1:17" ht="15" thickBot="1">
      <c r="A87" s="88"/>
      <c r="B87" s="72"/>
      <c r="C87" s="83"/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 t="s">
        <v>28</v>
      </c>
      <c r="O87" s="82"/>
      <c r="P87" s="89"/>
      <c r="Q87" s="75">
        <f t="shared" si="1"/>
        <v>1</v>
      </c>
    </row>
    <row r="88" spans="1:17">
      <c r="A88" s="85" t="s">
        <v>52</v>
      </c>
      <c r="B88" s="62" t="s">
        <v>32</v>
      </c>
      <c r="C88" s="76"/>
      <c r="D88" s="64" t="s">
        <v>28</v>
      </c>
      <c r="E88" s="64" t="s">
        <v>28</v>
      </c>
      <c r="F88" s="64" t="s">
        <v>28</v>
      </c>
      <c r="G88" s="64" t="s">
        <v>28</v>
      </c>
      <c r="H88" s="64" t="s">
        <v>28</v>
      </c>
      <c r="I88" s="64" t="s">
        <v>28</v>
      </c>
      <c r="J88" s="64" t="s">
        <v>28</v>
      </c>
      <c r="K88" s="64" t="s">
        <v>28</v>
      </c>
      <c r="L88" s="64" t="s">
        <v>28</v>
      </c>
      <c r="M88" s="64" t="s">
        <v>28</v>
      </c>
      <c r="N88" s="76" t="s">
        <v>28</v>
      </c>
      <c r="O88" s="76" t="s">
        <v>28</v>
      </c>
      <c r="P88" s="95" t="s">
        <v>28</v>
      </c>
      <c r="Q88" s="66">
        <f t="shared" si="1"/>
        <v>13</v>
      </c>
    </row>
    <row r="89" spans="1:17">
      <c r="A89" s="86"/>
      <c r="B89" s="68"/>
      <c r="C89" s="78" t="s">
        <v>33</v>
      </c>
      <c r="D89" s="79" t="s">
        <v>33</v>
      </c>
      <c r="E89" s="79" t="s">
        <v>33</v>
      </c>
      <c r="F89" s="79" t="s">
        <v>33</v>
      </c>
      <c r="G89" s="79" t="s">
        <v>33</v>
      </c>
      <c r="H89" s="79" t="s">
        <v>33</v>
      </c>
      <c r="I89" s="79" t="s">
        <v>33</v>
      </c>
      <c r="J89" s="79" t="s">
        <v>33</v>
      </c>
      <c r="K89" s="79" t="s">
        <v>33</v>
      </c>
      <c r="L89" s="79" t="s">
        <v>33</v>
      </c>
      <c r="M89" s="79" t="s">
        <v>33</v>
      </c>
      <c r="N89" s="78" t="s">
        <v>33</v>
      </c>
      <c r="O89" s="78" t="s">
        <v>33</v>
      </c>
      <c r="P89" s="87" t="s">
        <v>33</v>
      </c>
      <c r="Q89" s="71">
        <f t="shared" si="1"/>
        <v>14</v>
      </c>
    </row>
    <row r="90" spans="1:17">
      <c r="A90" s="86"/>
      <c r="B90" s="68" t="s">
        <v>34</v>
      </c>
      <c r="C90" s="78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79" t="s">
        <v>28</v>
      </c>
      <c r="O90" s="78"/>
      <c r="P90" s="87"/>
      <c r="Q90" s="71">
        <f t="shared" si="1"/>
        <v>1</v>
      </c>
    </row>
    <row r="91" spans="1:17" ht="15" thickBot="1">
      <c r="A91" s="88"/>
      <c r="B91" s="72"/>
      <c r="C91" s="82"/>
      <c r="D91" s="83"/>
      <c r="E91" s="83"/>
      <c r="F91" s="83"/>
      <c r="G91" s="83"/>
      <c r="H91" s="83"/>
      <c r="I91" s="83"/>
      <c r="J91" s="83"/>
      <c r="K91" s="83"/>
      <c r="L91" s="83"/>
      <c r="M91" s="83"/>
      <c r="N91" s="83" t="s">
        <v>28</v>
      </c>
      <c r="O91" s="82"/>
      <c r="P91" s="89"/>
      <c r="Q91" s="75">
        <f t="shared" si="1"/>
        <v>1</v>
      </c>
    </row>
    <row r="92" spans="1:17">
      <c r="A92" s="85" t="s">
        <v>53</v>
      </c>
      <c r="B92" s="62" t="s">
        <v>32</v>
      </c>
      <c r="C92" s="76"/>
      <c r="D92" s="76"/>
      <c r="E92" s="76"/>
      <c r="F92" s="76"/>
      <c r="G92" s="76"/>
      <c r="H92" s="76"/>
      <c r="I92" s="76"/>
      <c r="J92" s="76"/>
      <c r="K92" s="76"/>
      <c r="L92" s="76"/>
      <c r="M92" s="76" t="s">
        <v>28</v>
      </c>
      <c r="N92" s="64" t="s">
        <v>28</v>
      </c>
      <c r="O92" s="64" t="s">
        <v>28</v>
      </c>
      <c r="P92" s="77" t="s">
        <v>28</v>
      </c>
      <c r="Q92" s="66">
        <f t="shared" si="1"/>
        <v>4</v>
      </c>
    </row>
    <row r="93" spans="1:17">
      <c r="A93" s="86"/>
      <c r="B93" s="68"/>
      <c r="C93" s="78"/>
      <c r="D93" s="78"/>
      <c r="E93" s="78"/>
      <c r="F93" s="78"/>
      <c r="G93" s="78"/>
      <c r="H93" s="78"/>
      <c r="I93" s="78"/>
      <c r="J93" s="78"/>
      <c r="K93" s="78"/>
      <c r="L93" s="78" t="s">
        <v>33</v>
      </c>
      <c r="M93" s="78" t="s">
        <v>33</v>
      </c>
      <c r="N93" s="79" t="s">
        <v>33</v>
      </c>
      <c r="O93" s="79" t="s">
        <v>33</v>
      </c>
      <c r="P93" s="80" t="s">
        <v>33</v>
      </c>
      <c r="Q93" s="71">
        <f t="shared" si="1"/>
        <v>5</v>
      </c>
    </row>
    <row r="94" spans="1:17">
      <c r="A94" s="86"/>
      <c r="B94" s="68" t="s">
        <v>34</v>
      </c>
      <c r="C94" s="78"/>
      <c r="D94" s="78"/>
      <c r="E94" s="78"/>
      <c r="F94" s="78"/>
      <c r="G94" s="78"/>
      <c r="H94" s="78"/>
      <c r="I94" s="78"/>
      <c r="J94" s="78"/>
      <c r="K94" s="78"/>
      <c r="L94" s="78"/>
      <c r="M94" s="78"/>
      <c r="N94" s="79" t="s">
        <v>28</v>
      </c>
      <c r="O94" s="79"/>
      <c r="P94" s="80"/>
      <c r="Q94" s="71">
        <f t="shared" si="1"/>
        <v>1</v>
      </c>
    </row>
    <row r="95" spans="1:17" ht="15" thickBot="1">
      <c r="A95" s="88"/>
      <c r="B95" s="72"/>
      <c r="C95" s="82"/>
      <c r="D95" s="82"/>
      <c r="E95" s="82"/>
      <c r="F95" s="82"/>
      <c r="G95" s="82"/>
      <c r="H95" s="82"/>
      <c r="I95" s="82"/>
      <c r="J95" s="82"/>
      <c r="K95" s="82"/>
      <c r="L95" s="82"/>
      <c r="M95" s="82"/>
      <c r="N95" s="83" t="s">
        <v>28</v>
      </c>
      <c r="O95" s="83"/>
      <c r="P95" s="84"/>
      <c r="Q95" s="75">
        <f t="shared" si="1"/>
        <v>1</v>
      </c>
    </row>
    <row r="96" spans="1:17">
      <c r="A96" s="85" t="s">
        <v>54</v>
      </c>
      <c r="B96" s="62" t="s">
        <v>32</v>
      </c>
      <c r="C96" s="76"/>
      <c r="D96" s="76"/>
      <c r="E96" s="76"/>
      <c r="F96" s="76"/>
      <c r="G96" s="76"/>
      <c r="H96" s="76"/>
      <c r="I96" s="76"/>
      <c r="J96" s="76"/>
      <c r="K96" s="76" t="s">
        <v>28</v>
      </c>
      <c r="L96" s="76" t="s">
        <v>28</v>
      </c>
      <c r="M96" s="76" t="s">
        <v>28</v>
      </c>
      <c r="N96" s="76" t="s">
        <v>28</v>
      </c>
      <c r="O96" s="76" t="s">
        <v>28</v>
      </c>
      <c r="P96" s="95"/>
      <c r="Q96" s="66">
        <f t="shared" si="1"/>
        <v>5</v>
      </c>
    </row>
    <row r="97" spans="1:17">
      <c r="A97" s="86"/>
      <c r="B97" s="68"/>
      <c r="C97" s="78"/>
      <c r="D97" s="78"/>
      <c r="E97" s="78"/>
      <c r="F97" s="78"/>
      <c r="G97" s="78"/>
      <c r="H97" s="78"/>
      <c r="I97" s="78"/>
      <c r="J97" s="78" t="s">
        <v>33</v>
      </c>
      <c r="K97" s="78" t="s">
        <v>33</v>
      </c>
      <c r="L97" s="78" t="s">
        <v>33</v>
      </c>
      <c r="M97" s="78" t="s">
        <v>33</v>
      </c>
      <c r="N97" s="78" t="s">
        <v>33</v>
      </c>
      <c r="O97" s="78" t="s">
        <v>33</v>
      </c>
      <c r="P97" s="87"/>
      <c r="Q97" s="71">
        <f t="shared" si="1"/>
        <v>6</v>
      </c>
    </row>
    <row r="98" spans="1:17">
      <c r="A98" s="86"/>
      <c r="B98" s="68" t="s">
        <v>34</v>
      </c>
      <c r="C98" s="78"/>
      <c r="D98" s="78"/>
      <c r="E98" s="78"/>
      <c r="F98" s="78"/>
      <c r="G98" s="78"/>
      <c r="H98" s="78"/>
      <c r="I98" s="78"/>
      <c r="J98" s="78"/>
      <c r="K98" s="78"/>
      <c r="L98" s="78"/>
      <c r="M98" s="78"/>
      <c r="N98" s="69" t="s">
        <v>28</v>
      </c>
      <c r="O98" s="78" t="s">
        <v>28</v>
      </c>
      <c r="P98" s="87"/>
      <c r="Q98" s="71">
        <f t="shared" si="1"/>
        <v>2</v>
      </c>
    </row>
    <row r="99" spans="1:17" ht="15" thickBot="1">
      <c r="A99" s="90"/>
      <c r="B99" s="91"/>
      <c r="C99" s="99"/>
      <c r="D99" s="99"/>
      <c r="E99" s="99"/>
      <c r="F99" s="99"/>
      <c r="G99" s="99"/>
      <c r="H99" s="99"/>
      <c r="I99" s="99"/>
      <c r="J99" s="99"/>
      <c r="K99" s="99"/>
      <c r="L99" s="99"/>
      <c r="M99" s="99"/>
      <c r="N99" s="92"/>
      <c r="O99" s="99"/>
      <c r="P99" s="100"/>
      <c r="Q99" s="94">
        <f t="shared" si="1"/>
        <v>0</v>
      </c>
    </row>
    <row r="100" spans="1:17">
      <c r="A100" s="85" t="s">
        <v>55</v>
      </c>
      <c r="B100" s="62" t="s">
        <v>32</v>
      </c>
      <c r="C100" s="76"/>
      <c r="D100" s="76"/>
      <c r="E100" s="76"/>
      <c r="F100" s="76"/>
      <c r="G100" s="76"/>
      <c r="H100" s="76"/>
      <c r="I100" s="76"/>
      <c r="J100" s="76"/>
      <c r="K100" s="76"/>
      <c r="L100" s="76"/>
      <c r="M100" s="76"/>
      <c r="N100" s="76" t="s">
        <v>28</v>
      </c>
      <c r="O100" s="76" t="s">
        <v>28</v>
      </c>
      <c r="P100" s="95" t="s">
        <v>28</v>
      </c>
      <c r="Q100" s="66">
        <f t="shared" si="1"/>
        <v>3</v>
      </c>
    </row>
    <row r="101" spans="1:17" ht="15" thickBot="1">
      <c r="A101" s="88"/>
      <c r="B101" s="72"/>
      <c r="C101" s="82"/>
      <c r="D101" s="82"/>
      <c r="E101" s="82"/>
      <c r="F101" s="82"/>
      <c r="G101" s="82"/>
      <c r="H101" s="82"/>
      <c r="I101" s="82"/>
      <c r="J101" s="82"/>
      <c r="K101" s="82"/>
      <c r="L101" s="82"/>
      <c r="M101" s="82" t="s">
        <v>33</v>
      </c>
      <c r="N101" s="82" t="s">
        <v>33</v>
      </c>
      <c r="O101" s="82" t="s">
        <v>33</v>
      </c>
      <c r="P101" s="89" t="s">
        <v>33</v>
      </c>
      <c r="Q101" s="75">
        <f t="shared" si="1"/>
        <v>4</v>
      </c>
    </row>
    <row r="102" spans="1:17">
      <c r="A102" s="85" t="s">
        <v>56</v>
      </c>
      <c r="B102" s="62" t="s">
        <v>32</v>
      </c>
      <c r="C102" s="76"/>
      <c r="D102" s="76"/>
      <c r="E102" s="76"/>
      <c r="F102" s="76"/>
      <c r="G102" s="76"/>
      <c r="H102" s="76"/>
      <c r="I102" s="76"/>
      <c r="J102" s="76" t="s">
        <v>28</v>
      </c>
      <c r="K102" s="76" t="s">
        <v>28</v>
      </c>
      <c r="L102" s="76" t="s">
        <v>28</v>
      </c>
      <c r="M102" s="76" t="s">
        <v>28</v>
      </c>
      <c r="N102" s="76" t="s">
        <v>28</v>
      </c>
      <c r="O102" s="76" t="s">
        <v>28</v>
      </c>
      <c r="P102" s="95" t="s">
        <v>28</v>
      </c>
      <c r="Q102" s="66">
        <f t="shared" si="1"/>
        <v>7</v>
      </c>
    </row>
    <row r="103" spans="1:17">
      <c r="A103" s="86"/>
      <c r="B103" s="68"/>
      <c r="C103" s="78"/>
      <c r="D103" s="78"/>
      <c r="E103" s="78"/>
      <c r="F103" s="78"/>
      <c r="G103" s="78"/>
      <c r="H103" s="78"/>
      <c r="I103" s="78" t="s">
        <v>33</v>
      </c>
      <c r="J103" s="78" t="s">
        <v>33</v>
      </c>
      <c r="K103" s="78" t="s">
        <v>33</v>
      </c>
      <c r="L103" s="78" t="s">
        <v>33</v>
      </c>
      <c r="M103" s="78" t="s">
        <v>33</v>
      </c>
      <c r="N103" s="78" t="s">
        <v>33</v>
      </c>
      <c r="O103" s="78" t="s">
        <v>33</v>
      </c>
      <c r="P103" s="87" t="s">
        <v>33</v>
      </c>
      <c r="Q103" s="71">
        <f t="shared" si="1"/>
        <v>8</v>
      </c>
    </row>
    <row r="104" spans="1:17">
      <c r="A104" s="86"/>
      <c r="B104" s="68" t="s">
        <v>34</v>
      </c>
      <c r="C104" s="78"/>
      <c r="D104" s="78"/>
      <c r="E104" s="78"/>
      <c r="F104" s="78"/>
      <c r="G104" s="78"/>
      <c r="H104" s="78"/>
      <c r="I104" s="78"/>
      <c r="J104" s="78"/>
      <c r="K104" s="78"/>
      <c r="L104" s="78"/>
      <c r="M104" s="79"/>
      <c r="N104" s="69" t="s">
        <v>28</v>
      </c>
      <c r="O104" s="78"/>
      <c r="P104" s="87"/>
      <c r="Q104" s="71">
        <f t="shared" si="1"/>
        <v>1</v>
      </c>
    </row>
    <row r="105" spans="1:17" ht="15" thickBot="1">
      <c r="A105" s="88"/>
      <c r="B105" s="72"/>
      <c r="C105" s="82"/>
      <c r="D105" s="82"/>
      <c r="E105" s="82"/>
      <c r="F105" s="82"/>
      <c r="G105" s="82"/>
      <c r="H105" s="82"/>
      <c r="I105" s="82"/>
      <c r="J105" s="82"/>
      <c r="K105" s="82"/>
      <c r="L105" s="82"/>
      <c r="M105" s="83"/>
      <c r="N105" s="73" t="s">
        <v>28</v>
      </c>
      <c r="O105" s="82"/>
      <c r="P105" s="89"/>
      <c r="Q105" s="75">
        <f t="shared" si="1"/>
        <v>1</v>
      </c>
    </row>
    <row r="106" spans="1:17">
      <c r="Q106" s="39"/>
    </row>
    <row r="107" spans="1:17" ht="15" thickBot="1">
      <c r="Q107" s="39"/>
    </row>
    <row r="108" spans="1:17">
      <c r="A108" s="85" t="s">
        <v>57</v>
      </c>
      <c r="B108" s="62" t="s">
        <v>32</v>
      </c>
      <c r="C108" s="76"/>
      <c r="D108" s="76"/>
      <c r="E108" s="76"/>
      <c r="F108" s="76"/>
      <c r="G108" s="76"/>
      <c r="H108" s="76"/>
      <c r="I108" s="76"/>
      <c r="J108" s="76" t="s">
        <v>28</v>
      </c>
      <c r="K108" s="76" t="s">
        <v>28</v>
      </c>
      <c r="L108" s="76" t="s">
        <v>28</v>
      </c>
      <c r="M108" s="76" t="s">
        <v>28</v>
      </c>
      <c r="N108" s="76" t="s">
        <v>28</v>
      </c>
      <c r="O108" s="76" t="s">
        <v>28</v>
      </c>
      <c r="P108" s="95" t="s">
        <v>28</v>
      </c>
      <c r="Q108" s="66">
        <f t="shared" si="1"/>
        <v>7</v>
      </c>
    </row>
    <row r="109" spans="1:17">
      <c r="A109" s="86"/>
      <c r="B109" s="68"/>
      <c r="C109" s="78"/>
      <c r="D109" s="78"/>
      <c r="E109" s="78"/>
      <c r="F109" s="78"/>
      <c r="G109" s="78"/>
      <c r="H109" s="78"/>
      <c r="I109" s="78" t="s">
        <v>33</v>
      </c>
      <c r="J109" s="78" t="s">
        <v>33</v>
      </c>
      <c r="K109" s="78" t="s">
        <v>33</v>
      </c>
      <c r="L109" s="78" t="s">
        <v>33</v>
      </c>
      <c r="M109" s="78" t="s">
        <v>33</v>
      </c>
      <c r="N109" s="78" t="s">
        <v>33</v>
      </c>
      <c r="O109" s="78" t="s">
        <v>33</v>
      </c>
      <c r="P109" s="87" t="s">
        <v>33</v>
      </c>
      <c r="Q109" s="71">
        <f t="shared" si="1"/>
        <v>8</v>
      </c>
    </row>
    <row r="110" spans="1:17">
      <c r="A110" s="86"/>
      <c r="B110" s="68" t="s">
        <v>34</v>
      </c>
      <c r="C110" s="78"/>
      <c r="D110" s="78"/>
      <c r="E110" s="78"/>
      <c r="F110" s="78"/>
      <c r="G110" s="78"/>
      <c r="H110" s="78"/>
      <c r="I110" s="78"/>
      <c r="J110" s="78"/>
      <c r="K110" s="78"/>
      <c r="L110" s="78"/>
      <c r="M110" s="79"/>
      <c r="N110" s="69" t="s">
        <v>28</v>
      </c>
      <c r="O110" s="78"/>
      <c r="P110" s="87"/>
      <c r="Q110" s="71">
        <f t="shared" si="1"/>
        <v>1</v>
      </c>
    </row>
    <row r="111" spans="1:17" ht="15" thickBot="1">
      <c r="A111" s="88"/>
      <c r="B111" s="72"/>
      <c r="C111" s="82"/>
      <c r="D111" s="82"/>
      <c r="E111" s="82"/>
      <c r="F111" s="82"/>
      <c r="G111" s="82"/>
      <c r="H111" s="82"/>
      <c r="I111" s="82"/>
      <c r="J111" s="82"/>
      <c r="K111" s="82"/>
      <c r="L111" s="82"/>
      <c r="M111" s="83"/>
      <c r="N111" s="73" t="s">
        <v>28</v>
      </c>
      <c r="O111" s="82"/>
      <c r="P111" s="89"/>
      <c r="Q111" s="75">
        <f t="shared" si="1"/>
        <v>1</v>
      </c>
    </row>
    <row r="112" spans="1:17" ht="15" thickBot="1">
      <c r="A112" s="101"/>
      <c r="B112" s="102"/>
      <c r="C112" s="103"/>
      <c r="D112" s="103"/>
      <c r="E112" s="103"/>
      <c r="F112" s="103"/>
      <c r="G112" s="103"/>
      <c r="H112" s="103"/>
      <c r="I112" s="103"/>
      <c r="J112" s="103"/>
      <c r="K112" s="103"/>
      <c r="L112" s="103"/>
      <c r="M112" s="104"/>
      <c r="N112" s="105"/>
      <c r="O112" s="103"/>
      <c r="P112" s="103"/>
      <c r="Q112" s="106"/>
    </row>
    <row r="113" spans="1:17">
      <c r="A113" s="85" t="s">
        <v>58</v>
      </c>
      <c r="B113" s="62" t="s">
        <v>32</v>
      </c>
      <c r="C113" s="76"/>
      <c r="D113" s="76"/>
      <c r="E113" s="76"/>
      <c r="F113" s="76"/>
      <c r="G113" s="76"/>
      <c r="H113" s="76"/>
      <c r="I113" s="76"/>
      <c r="J113" s="76" t="s">
        <v>28</v>
      </c>
      <c r="K113" s="76" t="s">
        <v>28</v>
      </c>
      <c r="L113" s="76" t="s">
        <v>28</v>
      </c>
      <c r="M113" s="76" t="s">
        <v>28</v>
      </c>
      <c r="N113" s="76" t="s">
        <v>28</v>
      </c>
      <c r="O113" s="76" t="s">
        <v>28</v>
      </c>
      <c r="P113" s="95" t="s">
        <v>28</v>
      </c>
      <c r="Q113" s="66">
        <f t="shared" ref="Q113:Q116" si="2">+COUNTA(C113:P113)</f>
        <v>7</v>
      </c>
    </row>
    <row r="114" spans="1:17">
      <c r="A114" s="86"/>
      <c r="B114" s="68"/>
      <c r="C114" s="78"/>
      <c r="D114" s="78"/>
      <c r="E114" s="78"/>
      <c r="F114" s="78"/>
      <c r="G114" s="78"/>
      <c r="H114" s="78"/>
      <c r="I114" s="78" t="s">
        <v>33</v>
      </c>
      <c r="J114" s="78" t="s">
        <v>33</v>
      </c>
      <c r="K114" s="78" t="s">
        <v>33</v>
      </c>
      <c r="L114" s="78" t="s">
        <v>33</v>
      </c>
      <c r="M114" s="78" t="s">
        <v>33</v>
      </c>
      <c r="N114" s="78" t="s">
        <v>33</v>
      </c>
      <c r="O114" s="78" t="s">
        <v>33</v>
      </c>
      <c r="P114" s="87" t="s">
        <v>33</v>
      </c>
      <c r="Q114" s="71">
        <f t="shared" si="2"/>
        <v>8</v>
      </c>
    </row>
    <row r="115" spans="1:17">
      <c r="A115" s="86"/>
      <c r="B115" s="68" t="s">
        <v>34</v>
      </c>
      <c r="C115" s="78"/>
      <c r="D115" s="78"/>
      <c r="E115" s="78"/>
      <c r="F115" s="78"/>
      <c r="G115" s="78"/>
      <c r="H115" s="78"/>
      <c r="I115" s="78"/>
      <c r="J115" s="78"/>
      <c r="K115" s="78"/>
      <c r="L115" s="78"/>
      <c r="M115" s="79"/>
      <c r="N115" s="69" t="s">
        <v>28</v>
      </c>
      <c r="O115" s="78"/>
      <c r="P115" s="87"/>
      <c r="Q115" s="71">
        <f t="shared" si="2"/>
        <v>1</v>
      </c>
    </row>
    <row r="116" spans="1:17" ht="15" thickBot="1">
      <c r="A116" s="88"/>
      <c r="B116" s="72"/>
      <c r="C116" s="82"/>
      <c r="D116" s="82"/>
      <c r="E116" s="82"/>
      <c r="F116" s="82"/>
      <c r="G116" s="82"/>
      <c r="H116" s="82"/>
      <c r="I116" s="82"/>
      <c r="J116" s="82"/>
      <c r="K116" s="82"/>
      <c r="L116" s="82"/>
      <c r="M116" s="83"/>
      <c r="N116" s="73" t="s">
        <v>28</v>
      </c>
      <c r="O116" s="82"/>
      <c r="P116" s="89"/>
      <c r="Q116" s="75">
        <f t="shared" si="2"/>
        <v>1</v>
      </c>
    </row>
    <row r="117" spans="1:17">
      <c r="A117" s="101"/>
      <c r="B117" s="102"/>
      <c r="C117" s="103"/>
      <c r="D117" s="103"/>
      <c r="E117" s="103"/>
      <c r="F117" s="103"/>
      <c r="G117" s="103"/>
      <c r="H117" s="103"/>
      <c r="I117" s="103"/>
      <c r="J117" s="103"/>
      <c r="K117" s="103"/>
      <c r="L117" s="103"/>
      <c r="M117" s="104"/>
      <c r="N117" s="105"/>
      <c r="O117" s="103"/>
      <c r="P117" s="103"/>
      <c r="Q117" s="106"/>
    </row>
    <row r="118" spans="1:17">
      <c r="A118" s="101"/>
      <c r="B118" s="102"/>
      <c r="C118" s="103"/>
      <c r="D118" s="103"/>
      <c r="E118" s="103"/>
      <c r="F118" s="103"/>
      <c r="G118" s="103"/>
      <c r="H118" s="103"/>
      <c r="I118" s="103"/>
      <c r="J118" s="103"/>
      <c r="K118" s="103"/>
      <c r="L118" s="103"/>
      <c r="M118" s="104"/>
      <c r="N118" s="105"/>
      <c r="O118" s="103"/>
      <c r="P118" s="103"/>
      <c r="Q118" s="106"/>
    </row>
    <row r="119" spans="1:17">
      <c r="B119" s="107"/>
      <c r="C119" s="108"/>
      <c r="D119" s="108"/>
      <c r="E119" s="108"/>
      <c r="F119" s="108"/>
      <c r="G119" s="108"/>
      <c r="H119" s="108"/>
      <c r="I119" s="108"/>
      <c r="J119" s="108"/>
      <c r="K119" s="108"/>
      <c r="L119" s="108"/>
      <c r="M119" s="107"/>
      <c r="N119" s="109"/>
      <c r="O119" s="108"/>
      <c r="P119" s="108"/>
      <c r="Q119" s="47"/>
    </row>
    <row r="120" spans="1:17" ht="15" thickBot="1">
      <c r="B120" s="48" t="s">
        <v>21</v>
      </c>
      <c r="C120" s="45" t="s">
        <v>4</v>
      </c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 t="s">
        <v>7</v>
      </c>
      <c r="O120" s="45"/>
      <c r="P120" s="45"/>
      <c r="Q120" s="110"/>
    </row>
    <row r="121" spans="1:17">
      <c r="A121" s="51" t="s">
        <v>59</v>
      </c>
      <c r="B121" s="52" t="s">
        <v>23</v>
      </c>
      <c r="C121" s="54" t="s">
        <v>24</v>
      </c>
      <c r="D121" s="54" t="s">
        <v>24</v>
      </c>
      <c r="E121" s="54" t="s">
        <v>25</v>
      </c>
      <c r="F121" s="54" t="s">
        <v>26</v>
      </c>
      <c r="G121" s="54" t="s">
        <v>27</v>
      </c>
      <c r="H121" s="54" t="s">
        <v>28</v>
      </c>
      <c r="I121" s="54" t="s">
        <v>29</v>
      </c>
      <c r="J121" s="54" t="s">
        <v>24</v>
      </c>
      <c r="K121" s="54" t="s">
        <v>24</v>
      </c>
      <c r="L121" s="54" t="s">
        <v>25</v>
      </c>
      <c r="M121" s="54" t="s">
        <v>26</v>
      </c>
      <c r="N121" s="54" t="s">
        <v>27</v>
      </c>
      <c r="O121" s="54" t="s">
        <v>28</v>
      </c>
      <c r="P121" s="55" t="s">
        <v>29</v>
      </c>
      <c r="Q121" s="56" t="s">
        <v>60</v>
      </c>
    </row>
    <row r="122" spans="1:17" ht="15" thickBot="1">
      <c r="A122" s="111"/>
      <c r="B122" s="112"/>
      <c r="C122" s="59">
        <v>18</v>
      </c>
      <c r="D122" s="59">
        <v>19</v>
      </c>
      <c r="E122" s="59">
        <v>20</v>
      </c>
      <c r="F122" s="59">
        <v>21</v>
      </c>
      <c r="G122" s="59">
        <v>22</v>
      </c>
      <c r="H122" s="59">
        <v>23</v>
      </c>
      <c r="I122" s="59">
        <v>24</v>
      </c>
      <c r="J122" s="59">
        <v>25</v>
      </c>
      <c r="K122" s="59">
        <v>26</v>
      </c>
      <c r="L122" s="59">
        <v>27</v>
      </c>
      <c r="M122" s="59">
        <v>28</v>
      </c>
      <c r="N122" s="59">
        <v>1</v>
      </c>
      <c r="O122" s="59">
        <v>2</v>
      </c>
      <c r="P122" s="59">
        <v>3</v>
      </c>
      <c r="Q122" s="113"/>
    </row>
    <row r="123" spans="1:17">
      <c r="A123" s="114" t="s">
        <v>61</v>
      </c>
      <c r="B123" s="115" t="s">
        <v>62</v>
      </c>
      <c r="C123" s="64"/>
      <c r="D123" s="76"/>
      <c r="E123" s="76"/>
      <c r="F123" s="76"/>
      <c r="G123" s="76"/>
      <c r="H123" s="76"/>
      <c r="I123" s="76"/>
      <c r="J123" s="76"/>
      <c r="K123" s="76"/>
      <c r="L123" s="76" t="s">
        <v>33</v>
      </c>
      <c r="M123" s="76" t="s">
        <v>33</v>
      </c>
      <c r="N123" s="76" t="s">
        <v>33</v>
      </c>
      <c r="O123" s="76" t="s">
        <v>33</v>
      </c>
      <c r="P123" s="95" t="s">
        <v>33</v>
      </c>
      <c r="Q123" s="66">
        <f t="shared" ref="Q123:Q142" si="3">+COUNTA(C123:P123)</f>
        <v>5</v>
      </c>
    </row>
    <row r="124" spans="1:17" ht="15" thickBot="1">
      <c r="A124" s="116" t="s">
        <v>63</v>
      </c>
      <c r="B124" s="117"/>
      <c r="C124" s="83"/>
      <c r="D124" s="82"/>
      <c r="E124" s="82"/>
      <c r="F124" s="82"/>
      <c r="G124" s="82"/>
      <c r="H124" s="82"/>
      <c r="I124" s="82"/>
      <c r="J124" s="82"/>
      <c r="K124" s="82"/>
      <c r="L124" s="82" t="s">
        <v>33</v>
      </c>
      <c r="M124" s="82" t="s">
        <v>33</v>
      </c>
      <c r="N124" s="82" t="s">
        <v>33</v>
      </c>
      <c r="O124" s="82" t="s">
        <v>33</v>
      </c>
      <c r="P124" s="89" t="s">
        <v>33</v>
      </c>
      <c r="Q124" s="75">
        <f t="shared" si="3"/>
        <v>5</v>
      </c>
    </row>
    <row r="125" spans="1:17">
      <c r="A125" s="118" t="s">
        <v>64</v>
      </c>
      <c r="B125" s="62" t="s">
        <v>65</v>
      </c>
      <c r="C125" s="64"/>
      <c r="D125" s="76"/>
      <c r="E125" s="76"/>
      <c r="F125" s="76"/>
      <c r="G125" s="76"/>
      <c r="H125" s="76"/>
      <c r="I125" s="76"/>
      <c r="J125" s="76"/>
      <c r="K125" s="76"/>
      <c r="L125" s="76" t="s">
        <v>33</v>
      </c>
      <c r="M125" s="76" t="s">
        <v>33</v>
      </c>
      <c r="N125" s="76" t="s">
        <v>33</v>
      </c>
      <c r="O125" s="76" t="s">
        <v>33</v>
      </c>
      <c r="P125" s="95" t="s">
        <v>33</v>
      </c>
      <c r="Q125" s="66">
        <f t="shared" si="3"/>
        <v>5</v>
      </c>
    </row>
    <row r="126" spans="1:17">
      <c r="A126" s="119" t="s">
        <v>66</v>
      </c>
      <c r="B126" s="68"/>
      <c r="C126" s="79"/>
      <c r="D126" s="78"/>
      <c r="E126" s="78"/>
      <c r="F126" s="78"/>
      <c r="G126" s="78"/>
      <c r="H126" s="78"/>
      <c r="I126" s="78"/>
      <c r="J126" s="78"/>
      <c r="K126" s="78"/>
      <c r="L126" s="78" t="s">
        <v>33</v>
      </c>
      <c r="M126" s="78" t="s">
        <v>33</v>
      </c>
      <c r="N126" s="78" t="s">
        <v>33</v>
      </c>
      <c r="O126" s="78" t="s">
        <v>33</v>
      </c>
      <c r="P126" s="87" t="s">
        <v>33</v>
      </c>
      <c r="Q126" s="71">
        <f t="shared" si="3"/>
        <v>5</v>
      </c>
    </row>
    <row r="127" spans="1:17">
      <c r="A127" s="119" t="s">
        <v>67</v>
      </c>
      <c r="B127" s="68"/>
      <c r="C127" s="78"/>
      <c r="D127" s="79"/>
      <c r="E127" s="79"/>
      <c r="F127" s="79"/>
      <c r="G127" s="79"/>
      <c r="H127" s="79"/>
      <c r="I127" s="79"/>
      <c r="J127" s="79"/>
      <c r="K127" s="79"/>
      <c r="L127" s="78" t="s">
        <v>33</v>
      </c>
      <c r="M127" s="78" t="s">
        <v>33</v>
      </c>
      <c r="N127" s="78" t="s">
        <v>33</v>
      </c>
      <c r="O127" s="78" t="s">
        <v>33</v>
      </c>
      <c r="P127" s="87" t="s">
        <v>33</v>
      </c>
      <c r="Q127" s="71">
        <f t="shared" si="3"/>
        <v>5</v>
      </c>
    </row>
    <row r="128" spans="1:17">
      <c r="A128" s="119" t="s">
        <v>68</v>
      </c>
      <c r="B128" s="68"/>
      <c r="C128" s="78"/>
      <c r="D128" s="79"/>
      <c r="E128" s="79"/>
      <c r="F128" s="79"/>
      <c r="G128" s="79"/>
      <c r="H128" s="79"/>
      <c r="I128" s="79"/>
      <c r="J128" s="79"/>
      <c r="K128" s="79"/>
      <c r="L128" s="78" t="s">
        <v>33</v>
      </c>
      <c r="M128" s="78" t="s">
        <v>33</v>
      </c>
      <c r="N128" s="78" t="s">
        <v>33</v>
      </c>
      <c r="O128" s="78" t="s">
        <v>33</v>
      </c>
      <c r="P128" s="87" t="s">
        <v>33</v>
      </c>
      <c r="Q128" s="71">
        <f t="shared" si="3"/>
        <v>5</v>
      </c>
    </row>
    <row r="129" spans="1:17">
      <c r="A129" s="119" t="s">
        <v>69</v>
      </c>
      <c r="B129" s="68"/>
      <c r="C129" s="78"/>
      <c r="D129" s="78"/>
      <c r="E129" s="78"/>
      <c r="F129" s="78"/>
      <c r="G129" s="78"/>
      <c r="H129" s="78"/>
      <c r="I129" s="78"/>
      <c r="J129" s="78"/>
      <c r="K129" s="78"/>
      <c r="L129" s="78" t="s">
        <v>33</v>
      </c>
      <c r="M129" s="78" t="s">
        <v>33</v>
      </c>
      <c r="N129" s="78" t="s">
        <v>33</v>
      </c>
      <c r="O129" s="78" t="s">
        <v>33</v>
      </c>
      <c r="P129" s="87" t="s">
        <v>33</v>
      </c>
      <c r="Q129" s="71">
        <f t="shared" si="3"/>
        <v>5</v>
      </c>
    </row>
    <row r="130" spans="1:17">
      <c r="A130" s="119" t="s">
        <v>70</v>
      </c>
      <c r="B130" s="68"/>
      <c r="C130" s="78"/>
      <c r="D130" s="78"/>
      <c r="E130" s="78"/>
      <c r="F130" s="78"/>
      <c r="G130" s="78"/>
      <c r="H130" s="78"/>
      <c r="I130" s="78"/>
      <c r="J130" s="78"/>
      <c r="K130" s="78"/>
      <c r="L130" s="78" t="s">
        <v>33</v>
      </c>
      <c r="M130" s="78" t="s">
        <v>33</v>
      </c>
      <c r="N130" s="78" t="s">
        <v>33</v>
      </c>
      <c r="O130" s="78" t="s">
        <v>33</v>
      </c>
      <c r="P130" s="87" t="s">
        <v>33</v>
      </c>
      <c r="Q130" s="71">
        <f t="shared" si="3"/>
        <v>5</v>
      </c>
    </row>
    <row r="131" spans="1:17">
      <c r="A131" s="119" t="s">
        <v>71</v>
      </c>
      <c r="B131" s="68"/>
      <c r="C131" s="78"/>
      <c r="D131" s="78"/>
      <c r="E131" s="78"/>
      <c r="F131" s="78"/>
      <c r="G131" s="78"/>
      <c r="H131" s="78"/>
      <c r="I131" s="78"/>
      <c r="J131" s="78"/>
      <c r="K131" s="78"/>
      <c r="L131" s="78" t="s">
        <v>33</v>
      </c>
      <c r="M131" s="78" t="s">
        <v>33</v>
      </c>
      <c r="N131" s="78" t="s">
        <v>33</v>
      </c>
      <c r="O131" s="78" t="s">
        <v>33</v>
      </c>
      <c r="P131" s="87" t="s">
        <v>33</v>
      </c>
      <c r="Q131" s="71">
        <f t="shared" si="3"/>
        <v>5</v>
      </c>
    </row>
    <row r="132" spans="1:17">
      <c r="A132" s="119" t="s">
        <v>72</v>
      </c>
      <c r="B132" s="68"/>
      <c r="C132" s="78"/>
      <c r="D132" s="78"/>
      <c r="E132" s="78"/>
      <c r="F132" s="78"/>
      <c r="G132" s="78"/>
      <c r="H132" s="78"/>
      <c r="I132" s="78"/>
      <c r="J132" s="78"/>
      <c r="K132" s="78"/>
      <c r="L132" s="78" t="s">
        <v>33</v>
      </c>
      <c r="M132" s="78" t="s">
        <v>33</v>
      </c>
      <c r="N132" s="78" t="s">
        <v>33</v>
      </c>
      <c r="O132" s="78" t="s">
        <v>33</v>
      </c>
      <c r="P132" s="87" t="s">
        <v>33</v>
      </c>
      <c r="Q132" s="71">
        <f t="shared" si="3"/>
        <v>5</v>
      </c>
    </row>
    <row r="133" spans="1:17" ht="15" thickBot="1">
      <c r="A133" s="120" t="s">
        <v>73</v>
      </c>
      <c r="B133" s="72"/>
      <c r="C133" s="82"/>
      <c r="D133" s="82"/>
      <c r="E133" s="82"/>
      <c r="F133" s="82"/>
      <c r="G133" s="82"/>
      <c r="H133" s="82"/>
      <c r="I133" s="82"/>
      <c r="J133" s="82"/>
      <c r="K133" s="82"/>
      <c r="L133" s="82" t="s">
        <v>33</v>
      </c>
      <c r="M133" s="82" t="s">
        <v>33</v>
      </c>
      <c r="N133" s="82" t="s">
        <v>33</v>
      </c>
      <c r="O133" s="82" t="s">
        <v>33</v>
      </c>
      <c r="P133" s="89" t="s">
        <v>33</v>
      </c>
      <c r="Q133" s="75">
        <f t="shared" si="3"/>
        <v>5</v>
      </c>
    </row>
    <row r="134" spans="1:17">
      <c r="A134" s="118" t="s">
        <v>64</v>
      </c>
      <c r="B134" s="62" t="s">
        <v>74</v>
      </c>
      <c r="C134" s="76"/>
      <c r="D134" s="76"/>
      <c r="E134" s="76"/>
      <c r="F134" s="76"/>
      <c r="G134" s="76"/>
      <c r="H134" s="76"/>
      <c r="I134" s="76"/>
      <c r="J134" s="76"/>
      <c r="K134" s="76"/>
      <c r="L134" s="76"/>
      <c r="M134" s="76" t="s">
        <v>28</v>
      </c>
      <c r="N134" s="76"/>
      <c r="O134" s="76"/>
      <c r="P134" s="95" t="s">
        <v>28</v>
      </c>
      <c r="Q134" s="66">
        <f t="shared" si="3"/>
        <v>2</v>
      </c>
    </row>
    <row r="135" spans="1:17">
      <c r="A135" s="119" t="s">
        <v>66</v>
      </c>
      <c r="B135" s="68"/>
      <c r="C135" s="78"/>
      <c r="D135" s="78"/>
      <c r="E135" s="78"/>
      <c r="F135" s="78"/>
      <c r="G135" s="78"/>
      <c r="H135" s="78"/>
      <c r="I135" s="78"/>
      <c r="J135" s="78"/>
      <c r="K135" s="78"/>
      <c r="L135" s="78"/>
      <c r="M135" s="78" t="s">
        <v>28</v>
      </c>
      <c r="N135" s="78"/>
      <c r="O135" s="78"/>
      <c r="P135" s="87" t="s">
        <v>28</v>
      </c>
      <c r="Q135" s="71">
        <f t="shared" si="3"/>
        <v>2</v>
      </c>
    </row>
    <row r="136" spans="1:17">
      <c r="A136" s="119" t="s">
        <v>67</v>
      </c>
      <c r="B136" s="68"/>
      <c r="C136" s="78"/>
      <c r="D136" s="78"/>
      <c r="E136" s="78"/>
      <c r="F136" s="78"/>
      <c r="G136" s="78"/>
      <c r="H136" s="78"/>
      <c r="I136" s="78"/>
      <c r="J136" s="78"/>
      <c r="K136" s="78"/>
      <c r="L136" s="78"/>
      <c r="M136" s="78" t="s">
        <v>28</v>
      </c>
      <c r="N136" s="78"/>
      <c r="O136" s="78"/>
      <c r="P136" s="87" t="s">
        <v>28</v>
      </c>
      <c r="Q136" s="71">
        <f t="shared" si="3"/>
        <v>2</v>
      </c>
    </row>
    <row r="137" spans="1:17">
      <c r="A137" s="119" t="s">
        <v>68</v>
      </c>
      <c r="B137" s="68"/>
      <c r="C137" s="78"/>
      <c r="D137" s="78"/>
      <c r="E137" s="78"/>
      <c r="F137" s="78"/>
      <c r="G137" s="78"/>
      <c r="H137" s="78"/>
      <c r="I137" s="78"/>
      <c r="J137" s="78"/>
      <c r="K137" s="78"/>
      <c r="L137" s="78"/>
      <c r="M137" s="78" t="s">
        <v>28</v>
      </c>
      <c r="N137" s="78"/>
      <c r="O137" s="78"/>
      <c r="P137" s="87" t="s">
        <v>28</v>
      </c>
      <c r="Q137" s="71">
        <f t="shared" si="3"/>
        <v>2</v>
      </c>
    </row>
    <row r="138" spans="1:17">
      <c r="A138" s="119" t="s">
        <v>69</v>
      </c>
      <c r="B138" s="68"/>
      <c r="C138" s="78"/>
      <c r="D138" s="78"/>
      <c r="E138" s="78"/>
      <c r="F138" s="78"/>
      <c r="G138" s="78"/>
      <c r="H138" s="78"/>
      <c r="I138" s="78"/>
      <c r="J138" s="78"/>
      <c r="K138" s="78"/>
      <c r="L138" s="78"/>
      <c r="M138" s="78" t="s">
        <v>28</v>
      </c>
      <c r="N138" s="78"/>
      <c r="O138" s="78"/>
      <c r="P138" s="87" t="s">
        <v>28</v>
      </c>
      <c r="Q138" s="71">
        <f t="shared" si="3"/>
        <v>2</v>
      </c>
    </row>
    <row r="139" spans="1:17">
      <c r="A139" s="119" t="s">
        <v>70</v>
      </c>
      <c r="B139" s="68"/>
      <c r="C139" s="78"/>
      <c r="D139" s="78"/>
      <c r="E139" s="78"/>
      <c r="F139" s="78"/>
      <c r="G139" s="78"/>
      <c r="H139" s="78"/>
      <c r="I139" s="78"/>
      <c r="J139" s="78"/>
      <c r="K139" s="78"/>
      <c r="L139" s="78"/>
      <c r="M139" s="78" t="s">
        <v>28</v>
      </c>
      <c r="N139" s="78"/>
      <c r="O139" s="78"/>
      <c r="P139" s="87" t="s">
        <v>28</v>
      </c>
      <c r="Q139" s="71">
        <f t="shared" si="3"/>
        <v>2</v>
      </c>
    </row>
    <row r="140" spans="1:17">
      <c r="A140" s="119" t="s">
        <v>71</v>
      </c>
      <c r="B140" s="68"/>
      <c r="C140" s="78"/>
      <c r="D140" s="78"/>
      <c r="E140" s="78"/>
      <c r="F140" s="78"/>
      <c r="G140" s="78"/>
      <c r="H140" s="78"/>
      <c r="I140" s="78"/>
      <c r="J140" s="78"/>
      <c r="K140" s="78"/>
      <c r="L140" s="78"/>
      <c r="M140" s="78" t="s">
        <v>28</v>
      </c>
      <c r="N140" s="78"/>
      <c r="O140" s="78"/>
      <c r="P140" s="87" t="s">
        <v>28</v>
      </c>
      <c r="Q140" s="71">
        <f t="shared" si="3"/>
        <v>2</v>
      </c>
    </row>
    <row r="141" spans="1:17">
      <c r="A141" s="119" t="s">
        <v>72</v>
      </c>
      <c r="B141" s="68"/>
      <c r="C141" s="78"/>
      <c r="D141" s="78"/>
      <c r="E141" s="78"/>
      <c r="F141" s="78"/>
      <c r="G141" s="78"/>
      <c r="H141" s="78"/>
      <c r="I141" s="78"/>
      <c r="J141" s="78"/>
      <c r="K141" s="78"/>
      <c r="L141" s="78"/>
      <c r="M141" s="78" t="s">
        <v>28</v>
      </c>
      <c r="N141" s="78"/>
      <c r="O141" s="78"/>
      <c r="P141" s="87" t="s">
        <v>28</v>
      </c>
      <c r="Q141" s="71">
        <f t="shared" si="3"/>
        <v>2</v>
      </c>
    </row>
    <row r="142" spans="1:17" ht="15" thickBot="1">
      <c r="A142" s="120" t="s">
        <v>73</v>
      </c>
      <c r="B142" s="72"/>
      <c r="C142" s="82"/>
      <c r="D142" s="82"/>
      <c r="E142" s="82"/>
      <c r="F142" s="82"/>
      <c r="G142" s="82"/>
      <c r="H142" s="82"/>
      <c r="I142" s="82"/>
      <c r="J142" s="82"/>
      <c r="K142" s="82"/>
      <c r="L142" s="82"/>
      <c r="M142" s="82" t="s">
        <v>28</v>
      </c>
      <c r="N142" s="82"/>
      <c r="O142" s="82"/>
      <c r="P142" s="121" t="s">
        <v>28</v>
      </c>
      <c r="Q142" s="75">
        <f t="shared" si="3"/>
        <v>2</v>
      </c>
    </row>
    <row r="143" spans="1:17">
      <c r="B143" s="108"/>
      <c r="C143" s="108"/>
      <c r="D143" s="108"/>
      <c r="E143" s="108"/>
      <c r="F143" s="108"/>
      <c r="G143" s="108"/>
      <c r="H143" s="108"/>
      <c r="I143" s="108"/>
      <c r="J143" s="108"/>
      <c r="K143" s="108"/>
      <c r="L143" s="108"/>
      <c r="M143" s="108"/>
      <c r="N143" s="108"/>
      <c r="O143" s="108"/>
      <c r="P143" s="108"/>
      <c r="Q143" s="47"/>
    </row>
    <row r="145" spans="1:11">
      <c r="A145" s="122" t="s">
        <v>75</v>
      </c>
      <c r="B145" s="122"/>
      <c r="C145" s="122" t="s">
        <v>76</v>
      </c>
      <c r="D145" s="122"/>
      <c r="E145" s="122" t="s">
        <v>77</v>
      </c>
      <c r="F145" s="122"/>
      <c r="G145" s="122"/>
      <c r="H145" s="122" t="s">
        <v>78</v>
      </c>
      <c r="I145" s="122"/>
      <c r="J145" s="122"/>
      <c r="K145" s="122"/>
    </row>
    <row r="146" spans="1:11" ht="16.5">
      <c r="A146" s="123" t="s">
        <v>79</v>
      </c>
      <c r="B146" s="123"/>
      <c r="C146" s="123">
        <f>+Q12+Q14+Q15+Q16+Q18+Q19+Q21+Q22+Q23+Q25+Q26+Q27+Q28+Q30+Q31+Q33+Q34+Q35+Q37+Q38+Q39+Q41+Q42+Q43+Q44+Q46+Q47+Q48+Q50+Q51+Q56+Q58+Q59+Q64+Q66+Q67+Q68+Q70+Q71+Q72+Q74+Q75+Q76+Q78+Q79+Q80+Q82+Q83+Q84+Q86+Q87+Q88+Q90+Q91+Q92+Q94+Q95+Q96+Q98+Q99+Q100+Q102+Q104+Q105+Q52+Q54+Q55+Q108+Q110+Q111+Q60+Q62+Q63</f>
        <v>268</v>
      </c>
      <c r="D146" s="123"/>
      <c r="E146" s="124"/>
      <c r="F146" s="124"/>
      <c r="G146" s="124"/>
      <c r="H146" s="125">
        <f>+C146*E146</f>
        <v>0</v>
      </c>
      <c r="I146" s="125"/>
      <c r="J146" s="125"/>
      <c r="K146" s="125"/>
    </row>
    <row r="147" spans="1:11" ht="16.5">
      <c r="A147" s="123" t="s">
        <v>80</v>
      </c>
      <c r="B147" s="123"/>
      <c r="C147" s="123">
        <f>+Q13+Q17+Q20+Q24+Q29+Q32+Q36+Q40+Q45+Q49+Q57+Q65+Q69+Q73+Q77+Q81+Q85+Q89+Q93+Q97+Q101+Q103+Q53+Q109+Q61</f>
        <v>246</v>
      </c>
      <c r="D147" s="123"/>
      <c r="E147" s="124"/>
      <c r="F147" s="124"/>
      <c r="G147" s="124"/>
      <c r="H147" s="125">
        <f>+C147*E147</f>
        <v>0</v>
      </c>
      <c r="I147" s="125"/>
      <c r="J147" s="125"/>
      <c r="K147" s="125"/>
    </row>
    <row r="148" spans="1:11" ht="16.5">
      <c r="A148" s="123" t="s">
        <v>81</v>
      </c>
      <c r="B148" s="123"/>
      <c r="C148" s="123">
        <f>+Q134+Q135+Q136+Q137+Q138+Q139+Q140+Q141+Q142</f>
        <v>18</v>
      </c>
      <c r="D148" s="123"/>
      <c r="E148" s="124"/>
      <c r="F148" s="124"/>
      <c r="G148" s="124"/>
      <c r="H148" s="125">
        <f>+C148*E148</f>
        <v>0</v>
      </c>
      <c r="I148" s="125"/>
      <c r="J148" s="125"/>
      <c r="K148" s="125"/>
    </row>
    <row r="149" spans="1:11" ht="16.5">
      <c r="A149" s="123" t="s">
        <v>82</v>
      </c>
      <c r="B149" s="123"/>
      <c r="C149" s="123">
        <f>+Q125+Q126+Q127+Q128+Q129+Q130+Q131+Q132+Q133</f>
        <v>45</v>
      </c>
      <c r="D149" s="123"/>
      <c r="E149" s="124"/>
      <c r="F149" s="124"/>
      <c r="G149" s="124"/>
      <c r="H149" s="125">
        <f>+C149*E149</f>
        <v>0</v>
      </c>
      <c r="I149" s="125"/>
      <c r="J149" s="125"/>
      <c r="K149" s="125"/>
    </row>
    <row r="150" spans="1:11" ht="16.5">
      <c r="A150" s="123" t="s">
        <v>83</v>
      </c>
      <c r="B150" s="123"/>
      <c r="C150" s="123">
        <f>+Q123+Q124</f>
        <v>10</v>
      </c>
      <c r="D150" s="123"/>
      <c r="E150" s="125"/>
      <c r="F150" s="125"/>
      <c r="G150" s="125"/>
      <c r="H150" s="125">
        <f>+C150*E150</f>
        <v>0</v>
      </c>
      <c r="I150" s="125"/>
      <c r="J150" s="125"/>
      <c r="K150" s="125"/>
    </row>
    <row r="151" spans="1:11">
      <c r="A151" s="122" t="s">
        <v>84</v>
      </c>
      <c r="B151" s="122"/>
      <c r="C151" s="122"/>
      <c r="D151" s="122"/>
      <c r="E151" s="122"/>
      <c r="F151" s="122"/>
      <c r="G151" s="122"/>
      <c r="H151" s="126">
        <f>SUM(H146:H150)</f>
        <v>0</v>
      </c>
      <c r="I151" s="126"/>
      <c r="J151" s="126"/>
      <c r="K151" s="126"/>
    </row>
    <row r="152" spans="1:11" ht="16.5">
      <c r="A152" s="123" t="s">
        <v>85</v>
      </c>
      <c r="B152" s="123"/>
      <c r="C152" s="123"/>
      <c r="D152" s="123"/>
      <c r="E152" s="123"/>
      <c r="F152" s="123"/>
      <c r="G152" s="123"/>
      <c r="H152" s="124">
        <f>+H151*10%*19%</f>
        <v>0</v>
      </c>
      <c r="I152" s="124"/>
      <c r="J152" s="124"/>
      <c r="K152" s="124"/>
    </row>
    <row r="153" spans="1:11" ht="17.25">
      <c r="A153" s="127" t="s">
        <v>86</v>
      </c>
      <c r="B153" s="127"/>
      <c r="C153" s="127"/>
      <c r="D153" s="127"/>
      <c r="E153" s="127"/>
      <c r="F153" s="127"/>
      <c r="G153" s="127"/>
      <c r="H153" s="128">
        <f>SUM(H151:H152)</f>
        <v>0</v>
      </c>
      <c r="I153" s="128"/>
      <c r="J153" s="128"/>
      <c r="K153" s="128"/>
    </row>
  </sheetData>
  <mergeCells count="122">
    <mergeCell ref="A152:G152"/>
    <mergeCell ref="H152:K152"/>
    <mergeCell ref="A153:G153"/>
    <mergeCell ref="H153:K153"/>
    <mergeCell ref="A150:B150"/>
    <mergeCell ref="C150:D150"/>
    <mergeCell ref="E150:G150"/>
    <mergeCell ref="H150:K150"/>
    <mergeCell ref="A151:G151"/>
    <mergeCell ref="H151:K151"/>
    <mergeCell ref="A148:B148"/>
    <mergeCell ref="C148:D148"/>
    <mergeCell ref="E148:G148"/>
    <mergeCell ref="H148:K148"/>
    <mergeCell ref="A149:B149"/>
    <mergeCell ref="C149:D149"/>
    <mergeCell ref="E149:G149"/>
    <mergeCell ref="H149:K149"/>
    <mergeCell ref="A146:B146"/>
    <mergeCell ref="C146:D146"/>
    <mergeCell ref="E146:G146"/>
    <mergeCell ref="H146:K146"/>
    <mergeCell ref="A147:B147"/>
    <mergeCell ref="C147:D147"/>
    <mergeCell ref="E147:G147"/>
    <mergeCell ref="H147:K147"/>
    <mergeCell ref="B125:B133"/>
    <mergeCell ref="B134:B142"/>
    <mergeCell ref="A145:B145"/>
    <mergeCell ref="C145:D145"/>
    <mergeCell ref="E145:G145"/>
    <mergeCell ref="H145:K145"/>
    <mergeCell ref="C120:M120"/>
    <mergeCell ref="N120:P120"/>
    <mergeCell ref="A121:A122"/>
    <mergeCell ref="B121:B122"/>
    <mergeCell ref="Q121:Q122"/>
    <mergeCell ref="B123:B124"/>
    <mergeCell ref="A108:A111"/>
    <mergeCell ref="B108:B109"/>
    <mergeCell ref="B110:B111"/>
    <mergeCell ref="A113:A116"/>
    <mergeCell ref="B113:B114"/>
    <mergeCell ref="B115:B116"/>
    <mergeCell ref="A96:A99"/>
    <mergeCell ref="B96:B97"/>
    <mergeCell ref="B98:B99"/>
    <mergeCell ref="A100:A101"/>
    <mergeCell ref="B100:B101"/>
    <mergeCell ref="A102:A105"/>
    <mergeCell ref="B102:B103"/>
    <mergeCell ref="B104:B105"/>
    <mergeCell ref="A88:A91"/>
    <mergeCell ref="B88:B89"/>
    <mergeCell ref="B90:B91"/>
    <mergeCell ref="A92:A95"/>
    <mergeCell ref="B92:B93"/>
    <mergeCell ref="B94:B95"/>
    <mergeCell ref="A80:A83"/>
    <mergeCell ref="B80:B81"/>
    <mergeCell ref="B82:B83"/>
    <mergeCell ref="A84:A87"/>
    <mergeCell ref="B84:B85"/>
    <mergeCell ref="B86:B87"/>
    <mergeCell ref="A72:A75"/>
    <mergeCell ref="B72:B73"/>
    <mergeCell ref="B74:B75"/>
    <mergeCell ref="A76:A79"/>
    <mergeCell ref="B76:B77"/>
    <mergeCell ref="B78:B79"/>
    <mergeCell ref="A64:A67"/>
    <mergeCell ref="B64:B65"/>
    <mergeCell ref="B66:B67"/>
    <mergeCell ref="A68:A71"/>
    <mergeCell ref="B68:B69"/>
    <mergeCell ref="B70:B71"/>
    <mergeCell ref="A56:A59"/>
    <mergeCell ref="B56:B57"/>
    <mergeCell ref="B58:B59"/>
    <mergeCell ref="A60:A63"/>
    <mergeCell ref="B60:B61"/>
    <mergeCell ref="B62:B63"/>
    <mergeCell ref="A48:A51"/>
    <mergeCell ref="B48:B49"/>
    <mergeCell ref="B50:B51"/>
    <mergeCell ref="A52:A55"/>
    <mergeCell ref="B52:B53"/>
    <mergeCell ref="B54:B55"/>
    <mergeCell ref="A40:A43"/>
    <mergeCell ref="B40:B41"/>
    <mergeCell ref="B42:B43"/>
    <mergeCell ref="A44:A47"/>
    <mergeCell ref="B44:B45"/>
    <mergeCell ref="B46:B47"/>
    <mergeCell ref="A32:A35"/>
    <mergeCell ref="B32:B33"/>
    <mergeCell ref="B34:B35"/>
    <mergeCell ref="A36:A39"/>
    <mergeCell ref="B36:B37"/>
    <mergeCell ref="B38:B39"/>
    <mergeCell ref="A24:A27"/>
    <mergeCell ref="B24:B25"/>
    <mergeCell ref="B26:B27"/>
    <mergeCell ref="A28:A31"/>
    <mergeCell ref="B28:B29"/>
    <mergeCell ref="B30:B31"/>
    <mergeCell ref="A12:A19"/>
    <mergeCell ref="B12:B13"/>
    <mergeCell ref="B14:B15"/>
    <mergeCell ref="B16:B17"/>
    <mergeCell ref="B18:B19"/>
    <mergeCell ref="A20:A23"/>
    <mergeCell ref="B20:B21"/>
    <mergeCell ref="B22:B23"/>
    <mergeCell ref="A6:Q6"/>
    <mergeCell ref="B7:P7"/>
    <mergeCell ref="B8:P8"/>
    <mergeCell ref="C9:M9"/>
    <mergeCell ref="N9:P9"/>
    <mergeCell ref="A10:A11"/>
    <mergeCell ref="B10:B11"/>
    <mergeCell ref="Q10:Q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Par Vial </vt:lpstr>
      <vt:lpstr>Plaza de la Paz</vt:lpstr>
      <vt:lpstr>Via 40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ELMER GUSTAVO CARRERA RODRIGUEZ</dc:creator>
  <cp:lastModifiedBy>Lenovo</cp:lastModifiedBy>
  <dcterms:created xsi:type="dcterms:W3CDTF">2025-01-09T02:24:18Z</dcterms:created>
  <dcterms:modified xsi:type="dcterms:W3CDTF">2025-01-10T16:29:05Z</dcterms:modified>
</cp:coreProperties>
</file>